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25" yWindow="240" windowWidth="25110" windowHeight="12075"/>
  </bookViews>
  <sheets>
    <sheet name="План МАВ 2023 г." sheetId="1" r:id="rId1"/>
  </sheets>
  <externalReferences>
    <externalReference r:id="rId2"/>
    <externalReference r:id="rId3"/>
  </externalReferences>
  <definedNames>
    <definedName name="_xlnm._FilterDatabase" localSheetId="0" hidden="1">'План МАВ 2023 г.'!$A$25:$R$170</definedName>
    <definedName name="едиз" localSheetId="0">[1]константы!$B$3:$B$7</definedName>
    <definedName name="едиз">[2]константы!$B$3:$B$7</definedName>
    <definedName name="_xlnm.Print_Area" localSheetId="0">'План МАВ 2023 г.'!$A$1:$R$166</definedName>
  </definedNames>
  <calcPr calcId="145621"/>
</workbook>
</file>

<file path=xl/calcChain.xml><?xml version="1.0" encoding="utf-8"?>
<calcChain xmlns="http://schemas.openxmlformats.org/spreadsheetml/2006/main">
  <c r="I100" i="1" l="1"/>
  <c r="I134" i="1" l="1"/>
  <c r="I133" i="1"/>
  <c r="I129" i="1" l="1"/>
  <c r="I128" i="1"/>
  <c r="I126" i="1"/>
  <c r="I123" i="1" l="1"/>
  <c r="I122" i="1" l="1"/>
  <c r="I113" i="1" l="1"/>
  <c r="I112" i="1" l="1"/>
  <c r="I108" i="1" l="1"/>
  <c r="I121" i="1"/>
  <c r="I111" i="1"/>
  <c r="I107" i="1" l="1"/>
  <c r="I109" i="1"/>
  <c r="I106" i="1" l="1"/>
  <c r="I102" i="1" l="1"/>
  <c r="I91" i="1" l="1"/>
  <c r="I103" i="1" l="1"/>
  <c r="I89" i="1" l="1"/>
  <c r="I105" i="1"/>
  <c r="I101" i="1"/>
  <c r="I88" i="1" l="1"/>
  <c r="I87" i="1" l="1"/>
  <c r="I86" i="1"/>
  <c r="I84" i="1" l="1"/>
  <c r="I85" i="1"/>
  <c r="I83" i="1" l="1"/>
  <c r="I82" i="1" l="1"/>
  <c r="I68" i="1" l="1"/>
  <c r="I67" i="1" l="1"/>
  <c r="I155" i="1"/>
  <c r="I153" i="1"/>
  <c r="I149" i="1"/>
  <c r="I132" i="1" l="1"/>
  <c r="I66" i="1"/>
  <c r="I55" i="1" l="1"/>
  <c r="I65" i="1"/>
  <c r="I162" i="1" l="1"/>
  <c r="I161" i="1"/>
  <c r="I159" i="1"/>
  <c r="I158" i="1"/>
  <c r="I54" i="1" l="1"/>
  <c r="I53" i="1"/>
  <c r="I52" i="1"/>
  <c r="I51" i="1"/>
  <c r="I50" i="1"/>
  <c r="I49" i="1"/>
  <c r="I48" i="1"/>
  <c r="I47" i="1"/>
  <c r="I46" i="1"/>
  <c r="I43" i="1"/>
  <c r="I45" i="1"/>
  <c r="I44" i="1"/>
  <c r="I42" i="1"/>
  <c r="I41" i="1"/>
  <c r="I40" i="1"/>
  <c r="I38" i="1"/>
  <c r="I37" i="1"/>
  <c r="I36" i="1"/>
  <c r="I35" i="1"/>
  <c r="I34" i="1"/>
  <c r="I33" i="1"/>
  <c r="I31" i="1"/>
  <c r="I30" i="1"/>
  <c r="I29" i="1"/>
  <c r="I28" i="1"/>
  <c r="I27" i="1"/>
  <c r="I26" i="1"/>
  <c r="I142" i="1" l="1"/>
  <c r="I61" i="1" l="1"/>
  <c r="I64" i="1"/>
  <c r="I81" i="1"/>
  <c r="I145" i="1"/>
  <c r="I148" i="1"/>
  <c r="I63" i="1"/>
  <c r="I62" i="1"/>
  <c r="I152" i="1"/>
  <c r="I80" i="1" l="1"/>
  <c r="I79" i="1" l="1"/>
  <c r="I60" i="1" l="1"/>
  <c r="I59" i="1"/>
  <c r="I78" i="1"/>
  <c r="I58" i="1"/>
  <c r="I77" i="1"/>
  <c r="I119" i="1"/>
  <c r="I99" i="1"/>
  <c r="I98" i="1"/>
  <c r="I90" i="1"/>
  <c r="I76" i="1"/>
  <c r="I144" i="1"/>
  <c r="I75" i="1"/>
  <c r="I57" i="1"/>
  <c r="I139" i="1"/>
  <c r="I147" i="1"/>
  <c r="I74" i="1"/>
  <c r="I117" i="1"/>
  <c r="I73" i="1" l="1"/>
  <c r="I138" i="1" l="1"/>
  <c r="I141" i="1" l="1"/>
  <c r="I143" i="1" l="1"/>
  <c r="I131" i="1" l="1"/>
  <c r="I125" i="1" l="1"/>
  <c r="I104" i="1"/>
  <c r="I116" i="1"/>
  <c r="I72" i="1"/>
  <c r="I115" i="1"/>
  <c r="I97" i="1"/>
  <c r="I96" i="1"/>
  <c r="I95" i="1"/>
  <c r="I94" i="1"/>
  <c r="I93" i="1"/>
  <c r="I71" i="1"/>
  <c r="I70" i="1"/>
  <c r="K166" i="1" l="1"/>
</calcChain>
</file>

<file path=xl/sharedStrings.xml><?xml version="1.0" encoding="utf-8"?>
<sst xmlns="http://schemas.openxmlformats.org/spreadsheetml/2006/main" count="1331" uniqueCount="384">
  <si>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</si>
  <si>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</si>
  <si>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</si>
  <si>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</si>
  <si>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</si>
  <si>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</si>
  <si>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</si>
  <si>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</si>
  <si>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</si>
  <si>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</si>
  <si>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</si>
  <si>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</si>
  <si>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</si>
  <si>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</si>
  <si>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</si>
  <si>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</si>
  <si>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</si>
  <si>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</si>
  <si>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</si>
  <si>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</si>
  <si>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</si>
  <si>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</si>
  <si>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</si>
  <si>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</si>
  <si>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</si>
  <si>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на 2023 год</t>
  </si>
  <si>
    <t>"_____"_____________2022</t>
  </si>
  <si>
    <t>АО "Терминал Владивосток"</t>
  </si>
  <si>
    <t>692756,  Приморский край г. Артем ул. Владимира Сайбеля, 45</t>
  </si>
  <si>
    <t>kanc@vvo.aero</t>
  </si>
  <si>
    <t>43.34.1</t>
  </si>
  <si>
    <t>43.34.10</t>
  </si>
  <si>
    <t>Приморский край</t>
  </si>
  <si>
    <t>да</t>
  </si>
  <si>
    <t>43.33</t>
  </si>
  <si>
    <t xml:space="preserve">да </t>
  </si>
  <si>
    <t>43.34</t>
  </si>
  <si>
    <t>Окраска стен ( бытовая комната  1 этаж, конференц-зал, 2 этаж- губернаторская комната)</t>
  </si>
  <si>
    <t>43.34 43.32.3</t>
  </si>
  <si>
    <t>43.34.10 23.14.12.140</t>
  </si>
  <si>
    <t>Окраска стен, замена потолочной плитки (Е1.048; Е1.177, Е3.522, Е1.347, Е1.115, Е3.465; Е3.245, Е3.246)</t>
  </si>
  <si>
    <t>!!!!!!</t>
  </si>
  <si>
    <t>43.33.10</t>
  </si>
  <si>
    <t>43.32</t>
  </si>
  <si>
    <t>43.29.11.130</t>
  </si>
  <si>
    <t>43.32.10.160</t>
  </si>
  <si>
    <t>43.32    43.33</t>
  </si>
  <si>
    <t>43.32.10.160  43.33.10.110  43.33.10.120</t>
  </si>
  <si>
    <t>43.3</t>
  </si>
  <si>
    <t>43.33.10 43.32.10</t>
  </si>
  <si>
    <t>Демонтаж перегородок, устройство новых. Установок дверных блоков. Отделочные работы.</t>
  </si>
  <si>
    <t>Замена облицовки из керамогранитных плит размером 60*60см</t>
  </si>
  <si>
    <t>43.31</t>
  </si>
  <si>
    <t>43.31.10</t>
  </si>
  <si>
    <t>Поставка и монтаж модульного здания на парковке</t>
  </si>
  <si>
    <t>33.20</t>
  </si>
  <si>
    <t>33.20.70.000</t>
  </si>
  <si>
    <t>26.20</t>
  </si>
  <si>
    <t>потолки, дверные и оконные блоки, перегородки, металические профиля.</t>
  </si>
  <si>
    <t>Выполнение работ по текущему ремонту комнаты матери и ребенка</t>
  </si>
  <si>
    <t>Поставка строительных материалов для замены (восстановления) конструктивных элементов здания</t>
  </si>
  <si>
    <t xml:space="preserve">Выполнение работ по текущему ремонту помещений СТ(А)Б в здании АВК </t>
  </si>
  <si>
    <t>Выполнение работ по замене декоративного пано "Роза ветров"</t>
  </si>
  <si>
    <t>Выполнение работ по замене потолков в здании АВК</t>
  </si>
  <si>
    <t xml:space="preserve">Выполнение работ по перепланировке в здании АВК (перенос стоек негабаритного багажа) (проектные работы и выполнение работ </t>
  </si>
  <si>
    <t>Выполнение работ по организации прохода в зону выдачи багажа на 1 этаже здания АВК</t>
  </si>
  <si>
    <t>Выполнение работ по замене дверей в здании АВК на противопожарные</t>
  </si>
  <si>
    <t xml:space="preserve">Выполнение работ по текущему ремонту подпорной стены со стороны цоколя  </t>
  </si>
  <si>
    <t>Поставка терминалов оплаты (паркомат) за услуги парковки</t>
  </si>
  <si>
    <t>Выполнение работ квалифицированной организацией</t>
  </si>
  <si>
    <t>нет</t>
  </si>
  <si>
    <t>27.11</t>
  </si>
  <si>
    <t>Выполнение работ квалифицированной организацией (окраска стен)</t>
  </si>
  <si>
    <t>Запрос предложений (для СМП)</t>
  </si>
  <si>
    <t>Запрос предложений</t>
  </si>
  <si>
    <t>27.40</t>
  </si>
  <si>
    <t>Для ЗПк Лагуна (светильник трековый Canno, 35Вт LED, 2240лм, 3000К, цвет черный)</t>
  </si>
  <si>
    <t>43.32.10.130</t>
  </si>
  <si>
    <t>25.11.10.000</t>
  </si>
  <si>
    <t>25.11</t>
  </si>
  <si>
    <t>Запрос цен</t>
  </si>
  <si>
    <t xml:space="preserve">Выполнение работ по замене облицовке стен из керамогранита на фасаде здания АВК  </t>
  </si>
  <si>
    <t>Запрос котировок (для СМП)</t>
  </si>
  <si>
    <t>27.90.9</t>
  </si>
  <si>
    <t>27.90.99</t>
  </si>
  <si>
    <t>43.29.19</t>
  </si>
  <si>
    <t xml:space="preserve"> Телетрап  Thyssen Krupp F8.690.244-00                 Тип ТВ 31/19,0-2                                                          Тип ТВ 35/21,0-2</t>
  </si>
  <si>
    <t>43.29</t>
  </si>
  <si>
    <t>27.90.1</t>
  </si>
  <si>
    <t>ДА</t>
  </si>
  <si>
    <t>42.99</t>
  </si>
  <si>
    <t>42.99.19.140</t>
  </si>
  <si>
    <t>Оказание услуг  по обслуживанию парковочного оборудования</t>
  </si>
  <si>
    <t>81.30</t>
  </si>
  <si>
    <t>81.30.10</t>
  </si>
  <si>
    <t>Сертифицированный товар</t>
  </si>
  <si>
    <t>796</t>
  </si>
  <si>
    <t>28.25.2</t>
  </si>
  <si>
    <t>27.90</t>
  </si>
  <si>
    <t>27.90.33</t>
  </si>
  <si>
    <t xml:space="preserve">Поставка  рулонных высокоскоростных ворот для въездов в помещение комплектации багажа </t>
  </si>
  <si>
    <t>28.13.14</t>
  </si>
  <si>
    <t>28.25.13.120</t>
  </si>
  <si>
    <t>28.13.31.110</t>
  </si>
  <si>
    <t>Замена стальных труб ХВС на полипропиленовые</t>
  </si>
  <si>
    <t>1</t>
  </si>
  <si>
    <t>Поставка вытяжного вентилятора для сан.узлов KD450XL или эквивалент</t>
  </si>
  <si>
    <t>Сертифицированный товар (для насосов:  DP10.50.15.2.50В и SL1.80.80.55.4.5.)</t>
  </si>
  <si>
    <t>Поставка пропеллера для драйкулера Dry Cooler 09GHCA-344-14-09-6-9-V-396-2DN125-Ste</t>
  </si>
  <si>
    <t>Оказание услуг по обследованию лифтов</t>
  </si>
  <si>
    <t>Оказание услуг квалифицированной организацией</t>
  </si>
  <si>
    <t>Открытый конкурс (для СМП)</t>
  </si>
  <si>
    <t>Поставка насоса для системы отопления IPL65/155-7,5/2 WILO</t>
  </si>
  <si>
    <t>Поставка электродвигателя M3AA 2,5/1000.60.c/3GZ 021010-248 для драйкулера или эквивалент</t>
  </si>
  <si>
    <t>Поставка фильтров для вентиляции для приточных установок VENTUS</t>
  </si>
  <si>
    <t>Обеспечение совместимости с установленным оборудованием</t>
  </si>
  <si>
    <t>Выполнение работ квалифицированной организацией (взамен окраски)</t>
  </si>
  <si>
    <t>Выполнение работ по нанесению пластиковой разметки на привокзальной площади</t>
  </si>
  <si>
    <t>Страхование имущества от всех рисков, включая перерыв в производственной (хозяйственной) деятельности</t>
  </si>
  <si>
    <t>условная единица</t>
  </si>
  <si>
    <t xml:space="preserve">Запрос предложений </t>
  </si>
  <si>
    <t>84.25.1</t>
  </si>
  <si>
    <t>96.01.12.231</t>
  </si>
  <si>
    <t>Применяемые материалы, изделия и оборудование, подлежащие обязательной сертификации в области пожарной безопасности. Наличие лицензии МЧС</t>
  </si>
  <si>
    <t>876</t>
  </si>
  <si>
    <t>28.29.22.110</t>
  </si>
  <si>
    <t>Огнетушители ОП-4(з)-АВСЕ.  Ранг по модельным очагам: 2А, 55В, С, Е (до 1000В).</t>
  </si>
  <si>
    <t xml:space="preserve">43.99 </t>
  </si>
  <si>
    <t xml:space="preserve">43.99.10.120 </t>
  </si>
  <si>
    <t>43.99.4</t>
  </si>
  <si>
    <t>43.29.11.140</t>
  </si>
  <si>
    <t xml:space="preserve">43.22.11.140 </t>
  </si>
  <si>
    <t>Перенос пожарных кранов в местах пункта досмотра с внесением изменений в проект</t>
  </si>
  <si>
    <t>43.22.11.140</t>
  </si>
  <si>
    <t>22.19.3</t>
  </si>
  <si>
    <t xml:space="preserve">22.19.30.137 </t>
  </si>
  <si>
    <t>43.99</t>
  </si>
  <si>
    <t>65.12.4</t>
  </si>
  <si>
    <t>65.12.3</t>
  </si>
  <si>
    <t>штука</t>
  </si>
  <si>
    <t xml:space="preserve">Поставка огнетушителей </t>
  </si>
  <si>
    <t>28.29</t>
  </si>
  <si>
    <t>Выполнение работ по гидроизоляции пожарного резервуара №2</t>
  </si>
  <si>
    <t>71.20</t>
  </si>
  <si>
    <t>71.20.19.110</t>
  </si>
  <si>
    <t>Поставка рукавов пожарных латексированных DY-50 с гайкой</t>
  </si>
  <si>
    <t>Поставка ридер карт ICT3K7-3R6940 для выездных стоек</t>
  </si>
  <si>
    <t>Поставка диспенсеров банкнот для терминалов оплаты</t>
  </si>
  <si>
    <t>28.23.13.190</t>
  </si>
  <si>
    <t>28.23</t>
  </si>
  <si>
    <t>В соответствие с требованиями документации к лифтами Thyssen Krupp Elevator</t>
  </si>
  <si>
    <t>В соответствии с требованиями документации к лифтам Thyssen Krupp Elevator.</t>
  </si>
  <si>
    <t>71.20.1</t>
  </si>
  <si>
    <t>Выполнение работ по ремонту системы автоматической пожарной сигнализации с проектированием в АВК</t>
  </si>
  <si>
    <t>Оказание услуг по комплексному техническому обследованию здания</t>
  </si>
  <si>
    <t xml:space="preserve">Выполнение работ по поставке и монтажу заграждения </t>
  </si>
  <si>
    <t>Выполнение работ квалифицированной организацией (для площадки выгула собак)</t>
  </si>
  <si>
    <t>Приложение №1</t>
  </si>
  <si>
    <t>к Приказу №__________</t>
  </si>
  <si>
    <t>не определено</t>
  </si>
  <si>
    <t>Оказание услуг по техническому обслуживание лифтов</t>
  </si>
  <si>
    <t>Выполнение работ по восстановлению лакокрасочного покрытия трубопровода систем внутреннего противопожарного водопровода</t>
  </si>
  <si>
    <t>Оказание услуг по контролю качества огнезащитной обработки</t>
  </si>
  <si>
    <t>выполнение работ лицензированной организацией</t>
  </si>
  <si>
    <t>Закупка у единственного поставщика</t>
  </si>
  <si>
    <t>Согласно требованиям (ГОСТ 31937-2011 Здания и сооружения. Правила обследования и мониторинга технического состояния)</t>
  </si>
  <si>
    <t>20.30</t>
  </si>
  <si>
    <t>22.23</t>
  </si>
  <si>
    <t>64.19</t>
  </si>
  <si>
    <t>64.19.30.000</t>
  </si>
  <si>
    <t>Оказание банковских услуг на проведение расчетов по операциям с использованием банковских карт (эквайринг)</t>
  </si>
  <si>
    <t>Оказание услуг лицензированной организацией</t>
  </si>
  <si>
    <t>65.12.2</t>
  </si>
  <si>
    <t>Оказание услуг в соответствии с законом о страховании</t>
  </si>
  <si>
    <t>66.19</t>
  </si>
  <si>
    <t>66.19.99.140</t>
  </si>
  <si>
    <t>Оказание услуг на присвоение и мониторинг кредитного рейтинга по национальной шкале</t>
  </si>
  <si>
    <t>71.12</t>
  </si>
  <si>
    <t>71.12.12</t>
  </si>
  <si>
    <t>Оказание услуг по разработке проектной документации для выполнения работ по организации компенсационных туалетов, комнат матери и ребенка</t>
  </si>
  <si>
    <t>27.90.70.000</t>
  </si>
  <si>
    <t>Поставка и монтаж дополнительных шлагбаумов для системы автопарковки</t>
  </si>
  <si>
    <t>71.20.19</t>
  </si>
  <si>
    <t>Оказание услуг по обследованию четырех телескопических трапов</t>
  </si>
  <si>
    <t xml:space="preserve">Оказание услуг квалифицированной организацией </t>
  </si>
  <si>
    <t>Поставка запасных частей (ленты багажные) для системы обработки багажа</t>
  </si>
  <si>
    <t>Качество товара должно соответствовать действующим в РФ государственным стандартам</t>
  </si>
  <si>
    <t>Выполнение работ по перепланировке помещений СОАП в здании АВК</t>
  </si>
  <si>
    <t>81.29</t>
  </si>
  <si>
    <t>81.29.11.000</t>
  </si>
  <si>
    <t>Оказание услуг по дератизации и дезинсекции помещений аэровокзала терминала А</t>
  </si>
  <si>
    <t>Выполнение работ по дезинфекции помещений аэровокзала терминала А</t>
  </si>
  <si>
    <t>Оказание услуг по проведению обязательного медицинского осмотра работников занятых на тяжелых работах и на работах с вредными условиями труда</t>
  </si>
  <si>
    <t>86.21</t>
  </si>
  <si>
    <t>86.21.10.120</t>
  </si>
  <si>
    <t>Оказание услуг по обслуживанию системы обработки багажа</t>
  </si>
  <si>
    <t>33.12</t>
  </si>
  <si>
    <t>33.12.29</t>
  </si>
  <si>
    <t>Ежемесячное техническое обслуживание оборудования</t>
  </si>
  <si>
    <t>Поставка мониторов Samsung QM32R-B или эквивалент</t>
  </si>
  <si>
    <t>26.20.17.110</t>
  </si>
  <si>
    <t>Оказание услуг по внедрению и обслуживанию автоматизированной системы сбора продаж (АССП)</t>
  </si>
  <si>
    <t>62.09</t>
  </si>
  <si>
    <t>Оказание услуг страхования гражданской ответственности аэропортовой деятельности</t>
  </si>
  <si>
    <t>65.12</t>
  </si>
  <si>
    <t>Оказание услуг по уборке прилегающей территории АВК</t>
  </si>
  <si>
    <t>Поставка тепловой энергии</t>
  </si>
  <si>
    <t>Соответствие ГОСТ</t>
  </si>
  <si>
    <t>35.30</t>
  </si>
  <si>
    <t>32.30.11.120</t>
  </si>
  <si>
    <t>Гигакалория</t>
  </si>
  <si>
    <t>5 024</t>
  </si>
  <si>
    <t>Оказание услуг на отпуск питьевой воды</t>
  </si>
  <si>
    <t>36.00</t>
  </si>
  <si>
    <t>36.00.11</t>
  </si>
  <si>
    <t>Кубический метр</t>
  </si>
  <si>
    <t>31 203</t>
  </si>
  <si>
    <t>Оказание услуг по приему сточных вод и обеспечение их транспортировки и сброса в водный объект</t>
  </si>
  <si>
    <t>37.00</t>
  </si>
  <si>
    <t>37.00.11</t>
  </si>
  <si>
    <t>Качество должно соответствовать установленным ГОСТам</t>
  </si>
  <si>
    <t>42 000</t>
  </si>
  <si>
    <t>Закупка электрической энергии</t>
  </si>
  <si>
    <t>35.12.1</t>
  </si>
  <si>
    <t>35.12.10.110</t>
  </si>
  <si>
    <t>Оказание услуг по уборке и обслуживанию прилегающей к аэровокзалу территории</t>
  </si>
  <si>
    <t>81.2</t>
  </si>
  <si>
    <t>81.29.19.000</t>
  </si>
  <si>
    <t>Страхование гражданской ответственности аэропортовой деятельности</t>
  </si>
  <si>
    <t>Оказание услуг по разработке мастер-плана развития аэропорта Владивосток и прилегающей территории на долгосрочную перспективу, включая разработку концепции увеличения пропускной способности существующего аэровокзального комплекса, а так же оценку перспектив развития аэропортовой инфраструктуры, включающей оптимальные решения функционального зонирования и планировочной структуры</t>
  </si>
  <si>
    <t>71.11</t>
  </si>
  <si>
    <t>Открытый конкурс</t>
  </si>
  <si>
    <t>Поставка багажных тележек для пассажиров</t>
  </si>
  <si>
    <t>28.22</t>
  </si>
  <si>
    <t>28.22.18</t>
  </si>
  <si>
    <t>Закупка в электронном магазине (для СМСП)</t>
  </si>
  <si>
    <t>Выполнение работ по капитальному ремонту Сооружения – канализация ливневая (прокладка перепускной трубы методом ГНБ (горизонтально-направленным бурением)</t>
  </si>
  <si>
    <t>43.12</t>
  </si>
  <si>
    <t>43.12.11.160</t>
  </si>
  <si>
    <t>Поставка контейнерных тележек</t>
  </si>
  <si>
    <t>40</t>
  </si>
  <si>
    <t>79</t>
  </si>
  <si>
    <t>81</t>
  </si>
  <si>
    <t>8(423) 230-69-22</t>
  </si>
  <si>
    <t>Закупка в электронной форме (Да/Нет)</t>
  </si>
  <si>
    <t>Участие субъектов МСП в закупке
(Да/Нет)</t>
  </si>
  <si>
    <t>Объем финансового обеспечения закупки за счет средств субсидии, предоставляемой в целях реализации национальных и федеральных проектов, комплексного плана модернизации и расширения магистральной инфраструктуры*</t>
  </si>
  <si>
    <t>Код целевой статьи расходов, код вида расходов*</t>
  </si>
  <si>
    <t>Обеспечение совместимости с утановленым оборудованием</t>
  </si>
  <si>
    <t>Выполнение работ по ремонту труб холодного водоснабжения на этажах Е1, Е2, Е3</t>
  </si>
  <si>
    <t>Поставка водяного погружного циркуляционного насоса для канализационной ливневой станции</t>
  </si>
  <si>
    <t xml:space="preserve">Выполнение работ по ремонту пожарных резервуаров </t>
  </si>
  <si>
    <t xml:space="preserve">Выполнение работ по ремонту туалетных комнат в здании АВК </t>
  </si>
  <si>
    <t>Совместимость с установлены оборудованием</t>
  </si>
  <si>
    <t>Поставка запасных частей для дренажных насосов</t>
  </si>
  <si>
    <t>Выполнение работ по текущему ремонту в VIP-зале</t>
  </si>
  <si>
    <t>28.25</t>
  </si>
  <si>
    <t>Выполнение работ по  отделки и окраски стен.</t>
  </si>
  <si>
    <t>Выполнение работ по модернизации парковки</t>
  </si>
  <si>
    <t xml:space="preserve"> Оборудование дополнительных шлагбаумов 5 штук, для создания коридора, для  исключения несанкционированные выезды автомобилей без оплаты.</t>
  </si>
  <si>
    <t>Выполнение работ по обновлению информационных стендов</t>
  </si>
  <si>
    <t>Поставка автоматов для зарядки мобильных телефонов «Mobi-6»</t>
  </si>
  <si>
    <t>Закупа в электронном магазине (для СМП)</t>
  </si>
  <si>
    <t>27.90.11.900</t>
  </si>
  <si>
    <t>2025 год</t>
  </si>
  <si>
    <t>2026 год</t>
  </si>
  <si>
    <t>ОКТЯБРЬ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</si>
  <si>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</si>
  <si>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</si>
  <si>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</si>
  <si>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</si>
  <si>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</si>
  <si>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</si>
  <si>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</si>
  <si>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Поставка оборудования для обеспечения доступной среды в терминале аэропорта Владивосток</t>
  </si>
  <si>
    <t>31.09</t>
  </si>
  <si>
    <t>31.09.91.120</t>
  </si>
  <si>
    <t>18.12.12.000</t>
  </si>
  <si>
    <t>18.12.1</t>
  </si>
  <si>
    <t>Поставка трансформаторов для чиллера в сборе</t>
  </si>
  <si>
    <t>Совместимость с установленным оборудованием. Трёхфазный силовой трансформатор с литой изоляцией-1250-10-0,4 - 2 шт., ГРЩ3 напольного исполнения , IP30 в полном комплекте, кабель ВВГнг-LS 1х150 2760 м</t>
  </si>
  <si>
    <t>27.11.43.000</t>
  </si>
  <si>
    <t xml:space="preserve"> Телетрап  Thyssen Krupp</t>
  </si>
  <si>
    <t>Оказание услуг по техническому  обследованию телескопических трапов Thyssen Krupp Elevator</t>
  </si>
  <si>
    <t>Оказание клининговых  услуг  по очистке фасада внутреннего и наружного остекления аэровокзала</t>
  </si>
  <si>
    <t>81.21</t>
  </si>
  <si>
    <t>Выполнение работ квалифицированной организацией в соответствии со СНИП</t>
  </si>
  <si>
    <t>Поставка ручных багажных тележек</t>
  </si>
  <si>
    <t>50</t>
  </si>
  <si>
    <t>ДЕКАБРЬ</t>
  </si>
  <si>
    <t>Выполнение работ по дератизации и дезинсекции помещений аэровокзала терминала А</t>
  </si>
  <si>
    <t>94</t>
  </si>
  <si>
    <t>Выполнение работ по изготовлению и монтажу навигационных указателей, информационных полей,  макетов и обеспечивающих элементов</t>
  </si>
  <si>
    <t>Оказание услуг по приему и очистке сточных вод (водоотведение)</t>
  </si>
  <si>
    <t>Качество должно соответствовать  установленным ГОСТам</t>
  </si>
  <si>
    <t>Оказание услуг по озеленению</t>
  </si>
  <si>
    <t>81.30.10.000</t>
  </si>
  <si>
    <t xml:space="preserve">Выполнение работ по замене потолка в зоне ВВЛ  </t>
  </si>
  <si>
    <t>81.21.10.000</t>
  </si>
  <si>
    <t>28.22.1</t>
  </si>
  <si>
    <t>37.00.11.110</t>
  </si>
  <si>
    <t>85.42</t>
  </si>
  <si>
    <t>85.42.19</t>
  </si>
  <si>
    <t>Обучение 379 сотрудников, удостоверения о повышении квалификации</t>
  </si>
  <si>
    <t>28.22.19.190</t>
  </si>
  <si>
    <t>Закупка в электронном магазине (для СМП)</t>
  </si>
  <si>
    <t>Поставка мотор-барабана</t>
  </si>
  <si>
    <t>Закупка образовательных услуг для сотрудников ОСОП, ИСГ,СОАП и СНОВС по программам обучения, соответствующим профилю трудовой деятельности</t>
  </si>
  <si>
    <t>Сертифицированный товар. Совместимость с установленным оборудованием.</t>
  </si>
  <si>
    <t>22.23.14.120</t>
  </si>
  <si>
    <t>Выполнение работ по изготовлению и монтажу стеклопакетов для телескопических трапов</t>
  </si>
  <si>
    <t>Оказание услуг по обращению с твердыми коммунальными отходами</t>
  </si>
  <si>
    <t>38.11.29.000</t>
  </si>
  <si>
    <t>38.11</t>
  </si>
  <si>
    <t>79.11</t>
  </si>
  <si>
    <t>79.11.11.000</t>
  </si>
  <si>
    <t>Оказание услуг по приобретению билетов для сотрудников общества, направляемых в командировку</t>
  </si>
  <si>
    <t>Оказание услуг квалифицированной организацией.</t>
  </si>
  <si>
    <t>65.12.1</t>
  </si>
  <si>
    <t>65.12.12.000</t>
  </si>
  <si>
    <t>Оказание услуг по добровольному медицинскому страхованию (ДМС)</t>
  </si>
  <si>
    <t>Оказание услуг лицензированной организацией.</t>
  </si>
  <si>
    <t>Поставка отделочных материалов</t>
  </si>
  <si>
    <t>Оказание услуг по обслуживанию инженерных систем аэровокзального комплекса</t>
  </si>
  <si>
    <t>13.96.17.190</t>
  </si>
  <si>
    <t>Оказание услуг квалифицирванной организацией</t>
  </si>
  <si>
    <t>Поставка конвейерных лент</t>
  </si>
  <si>
    <t>22.19</t>
  </si>
  <si>
    <t>22.19.40.110</t>
  </si>
  <si>
    <t>43.33.29.110</t>
  </si>
  <si>
    <t>46.7</t>
  </si>
  <si>
    <t>81.10</t>
  </si>
  <si>
    <t>81.10.10.000</t>
  </si>
  <si>
    <t>43.39.19.190</t>
  </si>
  <si>
    <t>43.39</t>
  </si>
  <si>
    <t>Выполнение работ по поставке и монтажу климатического и электротехнического оборудования для системы кондиционирования  АВК</t>
  </si>
  <si>
    <t>Оказание услуг питания в залах повышенной комфортности ВВЛ, МВЛ Терминала А.</t>
  </si>
  <si>
    <t>Соответствие качества услуг санитарным правилам и нормам</t>
  </si>
  <si>
    <t>56.29.19.000</t>
  </si>
  <si>
    <t>56.29</t>
  </si>
  <si>
    <t>поставка чиллера, драйкуллера, насоса  для системы кондиционирования, монтаж в соответствие с проектом.</t>
  </si>
  <si>
    <t>Выполнение работ по текущему ремонту полов в зоне комплектации багажа в здании АВК</t>
  </si>
  <si>
    <t>Оказание услуг по клинингу (уборке) площадей аэровокзального комплекса Международного аэропорта Владивосток им. В.К. Арсеньева</t>
  </si>
  <si>
    <t>Оказание услуг по обследованию вентиляционной установки</t>
  </si>
  <si>
    <t xml:space="preserve">оказание услуг квалифицированной организацией </t>
  </si>
  <si>
    <t>71.20.13.000</t>
  </si>
  <si>
    <t>71.12.40.129</t>
  </si>
  <si>
    <t>Оказание услуг по поверке (калибровке) средств измерений</t>
  </si>
  <si>
    <t>Поставка сертифицированного товара. Формат А4, А3</t>
  </si>
  <si>
    <t>17.12</t>
  </si>
  <si>
    <t>17.12.14.119</t>
  </si>
  <si>
    <t>Поставка канцелярских товаров</t>
  </si>
  <si>
    <t xml:space="preserve">Поставка сертифицированного товара. </t>
  </si>
  <si>
    <t>22.29</t>
  </si>
  <si>
    <t>22.29.25.000</t>
  </si>
  <si>
    <t>Выполнение работ по перетяжке мягкой мебели</t>
  </si>
  <si>
    <t>Выполнение выполнение работ по гидроизоляции пожарного резервуара №2 из состава сооружения- водопровод противопожарный (текущий ремонт)</t>
  </si>
  <si>
    <t>Поставка запасных частей для телетрапа</t>
  </si>
  <si>
    <t>4</t>
  </si>
  <si>
    <t>27.90.33.110</t>
  </si>
  <si>
    <t>Выполнение работ по изготовлению и монтажу стеклопакетов зенитного фонаря в зоне ППК, аэропорта Владивосток</t>
  </si>
  <si>
    <t>43.32.10.110</t>
  </si>
  <si>
    <t>Поставка офисной бумаги</t>
  </si>
  <si>
    <t>Выполнение работ по текущему ремонту стен помещения «зал ожидания посадки 8-й выход» в здании АВК</t>
  </si>
  <si>
    <t xml:space="preserve">Оказание услуг по диагностике телескопических трапов Thyssen Krupp </t>
  </si>
  <si>
    <t>Поставка профессиональных дисплеев LH55QMRBBGCXCI</t>
  </si>
  <si>
    <t>Выполнение работ по аварийному ремонту трубопроводов в аэровокзальном комплексе</t>
  </si>
  <si>
    <t>43.22</t>
  </si>
  <si>
    <t>43.22.11.190</t>
  </si>
  <si>
    <t>Поставка светильников трековых</t>
  </si>
  <si>
    <t>Оказание услуг по диагностике скоростных спиральных ворот</t>
  </si>
  <si>
    <t>71.20.19.129</t>
  </si>
  <si>
    <t xml:space="preserve">Закупка образовательных услуг по программам профессиональной подготовки и переподготовки сотрудников </t>
  </si>
  <si>
    <t>5405000000</t>
  </si>
  <si>
    <t>85.42.19.000</t>
  </si>
  <si>
    <t>Поставка универсальных блоков расширения TAC Xentra 451A для системы автоматики оборудования ИТП</t>
  </si>
  <si>
    <t>26.51</t>
  </si>
  <si>
    <t>26.51.65.000</t>
  </si>
  <si>
    <t>43.22.12.150</t>
  </si>
  <si>
    <t>43.99.90.190</t>
  </si>
  <si>
    <t>43.9</t>
  </si>
  <si>
    <t>Выполнение работ по ремонту туалетных комнат на уровне Е1 в зале выдаче багажа ВВЛ, в осях F-G/22-23</t>
  </si>
  <si>
    <t>Выполнение работ по перепланировке в здании АВК (перенос стоек негабаритного багажа) (проектные работы и выполнение работ</t>
  </si>
  <si>
    <t>27.90.11.111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</si>
</sst>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[$-419]mmmm\ yyyy;@"/>
  </numFmts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1"/>
      <color rgb="FFFF0000"/>
      <name val="Calibri"/>
      <family val="2"/>
      <scheme val="minor"/>
    </font>
    <font>
      <sz val="8"/>
      <color rgb="FF0070C0"/>
      <name val="Times New Roman"/>
      <family val="1"/>
      <charset val="204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  <xf numFmtId="43" fontId="27" fillId="0" borderId="0" applyFont="0" applyFill="0" applyBorder="0" applyAlignment="0" applyProtection="0"/>
  </cellStyleXfs>
  <cellXfs count="36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3" applyFill="1" applyAlignment="1">
      <alignment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5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left" vertical="center" wrapText="1"/>
    </xf>
    <xf numFmtId="49" fontId="15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11" fillId="0" borderId="0" xfId="3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 wrapText="1"/>
    </xf>
    <xf numFmtId="0" fontId="13" fillId="0" borderId="0" xfId="0" applyFont="1" applyAlignment="1">
      <alignment wrapText="1"/>
    </xf>
    <xf numFmtId="14" fontId="9" fillId="0" borderId="1" xfId="1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9" fillId="0" borderId="1" xfId="3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9" fillId="3" borderId="1" xfId="3" applyNumberFormat="1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165" fontId="9" fillId="3" borderId="5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13" fillId="0" borderId="0" xfId="0" applyFont="1"/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right" vertical="center"/>
    </xf>
    <xf numFmtId="0" fontId="9" fillId="0" borderId="0" xfId="3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9" fillId="5" borderId="1" xfId="0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49" fontId="9" fillId="0" borderId="5" xfId="3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9" fillId="3" borderId="4" xfId="3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11" fillId="0" borderId="4" xfId="3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165" fontId="9" fillId="0" borderId="4" xfId="1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" fontId="9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1" fillId="6" borderId="2" xfId="3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165" fontId="9" fillId="6" borderId="1" xfId="1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9" fillId="6" borderId="1" xfId="3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7" fillId="6" borderId="1" xfId="3" applyFont="1" applyFill="1" applyBorder="1" applyAlignment="1">
      <alignment horizontal="center" vertical="center" wrapText="1"/>
    </xf>
    <xf numFmtId="0" fontId="9" fillId="6" borderId="1" xfId="3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9" fillId="6" borderId="5" xfId="3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4" fontId="9" fillId="6" borderId="1" xfId="3" applyNumberFormat="1" applyFont="1" applyFill="1" applyBorder="1" applyAlignment="1">
      <alignment horizontal="center" vertical="center" wrapText="1"/>
    </xf>
    <xf numFmtId="0" fontId="9" fillId="6" borderId="0" xfId="3" applyFont="1" applyFill="1" applyAlignment="1">
      <alignment horizontal="center" vertical="center" wrapText="1"/>
    </xf>
    <xf numFmtId="0" fontId="13" fillId="6" borderId="0" xfId="0" applyFont="1" applyFill="1" applyAlignment="1">
      <alignment horizontal="left" vertical="center" wrapText="1"/>
    </xf>
    <xf numFmtId="0" fontId="13" fillId="6" borderId="0" xfId="0" applyFont="1" applyFill="1" applyAlignment="1">
      <alignment horizontal="center" vertical="center" wrapText="1"/>
    </xf>
    <xf numFmtId="4" fontId="9" fillId="6" borderId="5" xfId="3" applyNumberFormat="1" applyFont="1" applyFill="1" applyBorder="1" applyAlignment="1">
      <alignment horizontal="center" vertical="center" wrapText="1"/>
    </xf>
    <xf numFmtId="165" fontId="9" fillId="6" borderId="5" xfId="1" applyNumberFormat="1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4" xfId="3" applyFont="1" applyFill="1" applyBorder="1" applyAlignment="1">
      <alignment horizontal="center" vertical="center" wrapText="1"/>
    </xf>
    <xf numFmtId="1" fontId="9" fillId="6" borderId="4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4" fontId="9" fillId="6" borderId="4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0" xfId="3" applyFont="1" applyFill="1" applyAlignment="1">
      <alignment vertical="center" wrapText="1"/>
    </xf>
    <xf numFmtId="0" fontId="13" fillId="6" borderId="0" xfId="0" applyFont="1" applyFill="1" applyAlignment="1">
      <alignment wrapText="1"/>
    </xf>
    <xf numFmtId="0" fontId="11" fillId="6" borderId="2" xfId="3" applyFont="1" applyFill="1" applyBorder="1" applyAlignment="1">
      <alignment horizontal="center" vertical="center" wrapText="1"/>
    </xf>
    <xf numFmtId="49" fontId="9" fillId="6" borderId="1" xfId="1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4" fontId="9" fillId="6" borderId="5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" xfId="3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49" fontId="9" fillId="6" borderId="1" xfId="1" applyNumberFormat="1" applyFont="1" applyFill="1" applyBorder="1" applyAlignment="1">
      <alignment horizontal="center" vertical="center" wrapText="1"/>
    </xf>
    <xf numFmtId="1" fontId="9" fillId="6" borderId="1" xfId="1" applyNumberFormat="1" applyFont="1" applyFill="1" applyBorder="1" applyAlignment="1">
      <alignment horizontal="center" vertical="center" wrapText="1"/>
    </xf>
    <xf numFmtId="0" fontId="11" fillId="6" borderId="0" xfId="3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7" fillId="6" borderId="1" xfId="0" applyFont="1" applyFill="1" applyBorder="1" applyAlignment="1">
      <alignment horizontal="center" vertical="center" wrapText="1"/>
    </xf>
    <xf numFmtId="0" fontId="9" fillId="6" borderId="5" xfId="1" applyFont="1" applyFill="1" applyBorder="1" applyAlignment="1">
      <alignment horizontal="center" vertical="center" wrapText="1"/>
    </xf>
    <xf numFmtId="0" fontId="25" fillId="6" borderId="1" xfId="0" applyNumberFormat="1" applyFont="1" applyFill="1" applyBorder="1" applyAlignment="1">
      <alignment horizontal="center" vertical="center" wrapText="1"/>
    </xf>
    <xf numFmtId="0" fontId="7" fillId="6" borderId="1" xfId="3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 wrapText="1"/>
    </xf>
    <xf numFmtId="14" fontId="9" fillId="6" borderId="1" xfId="1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2" xfId="3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5" fontId="17" fillId="3" borderId="1" xfId="1" applyNumberFormat="1" applyFont="1" applyFill="1" applyBorder="1" applyAlignment="1">
      <alignment horizontal="center" vertical="center" wrapText="1"/>
    </xf>
    <xf numFmtId="16" fontId="9" fillId="0" borderId="5" xfId="0" applyNumberFormat="1" applyFont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5" xfId="3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5" fontId="9" fillId="6" borderId="4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5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49" fontId="13" fillId="0" borderId="5" xfId="1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43" fontId="13" fillId="0" borderId="1" xfId="4" applyFont="1" applyFill="1" applyBorder="1" applyAlignment="1">
      <alignment horizontal="center" vertical="center" wrapText="1"/>
    </xf>
    <xf numFmtId="0" fontId="17" fillId="3" borderId="1" xfId="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6" borderId="4" xfId="1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49" fontId="17" fillId="0" borderId="1" xfId="1" applyNumberFormat="1" applyFont="1" applyFill="1" applyBorder="1" applyAlignment="1">
      <alignment horizontal="center" vertical="center"/>
    </xf>
    <xf numFmtId="14" fontId="17" fillId="0" borderId="1" xfId="1" applyNumberFormat="1" applyFont="1" applyFill="1" applyBorder="1" applyAlignment="1">
      <alignment horizontal="center" vertical="center"/>
    </xf>
  </cellXfs>
  <cellStyles count="5">
    <cellStyle name="Гиперссылка" xfId="2" builtinId="8"/>
    <cellStyle name="Обычный" xfId="0" builtinId="0"/>
    <cellStyle name="Обычный 2" xfId="1"/>
    <cellStyle name="Обыч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c@vvo.ae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178"/>
  <sheetViews>
    <sheetView tabSelected="1" topLeftCell="A127" zoomScaleNormal="100" workbookViewId="0">
      <selection activeCell="D129" sqref="D129"/>
    </sheetView>
  </sheetViews>
  <sheetFormatPr defaultColWidth="17.28515625" defaultRowHeight="15" outlineLevelRow="2" outlineLevelCol="1" x14ac:dyDescent="0.25"/>
  <cols>
    <col min="1" max="1" width="6.7109375" style="28" customWidth="1"/>
    <col min="2" max="2" width="7" style="28" customWidth="1"/>
    <col min="3" max="3" width="10.140625" style="28" customWidth="1"/>
    <col min="4" max="4" width="23.5703125" style="36" customWidth="1"/>
    <col min="5" max="5" width="18.85546875" style="36" customWidth="1"/>
    <col min="6" max="7" width="7.42578125" style="28" customWidth="1"/>
    <col min="8" max="8" width="9.5703125" style="37" customWidth="1"/>
    <col min="9" max="10" width="15" style="28" customWidth="1"/>
    <col min="11" max="11" width="13" style="37" customWidth="1"/>
    <col min="12" max="12" width="13.42578125" style="28" customWidth="1"/>
    <col min="13" max="13" width="12.5703125" style="28" customWidth="1"/>
    <col min="14" max="14" width="12.85546875" style="38" customWidth="1"/>
    <col min="15" max="16" width="7.42578125" style="38" customWidth="1"/>
    <col min="17" max="17" width="9.28515625" style="38" customWidth="1"/>
    <col min="18" max="18" width="9.85546875" style="38" customWidth="1"/>
    <col min="19" max="19" width="17.28515625" style="28" hidden="1" customWidth="1" outlineLevel="1"/>
    <col min="20" max="20" width="17.28515625" collapsed="1"/>
    <col min="21" max="16384" width="17.28515625" style="28"/>
  </cols>
  <sheetData>
    <row r="1" spans="1:18" s="12" customFormat="1" ht="12.75" x14ac:dyDescent="0.2">
      <c r="A1" s="1"/>
      <c r="B1" s="1"/>
      <c r="C1" s="1"/>
      <c r="D1" s="2"/>
      <c r="E1" s="2"/>
      <c r="F1" s="3"/>
      <c r="G1" s="4"/>
      <c r="H1" s="5"/>
      <c r="I1" s="6"/>
      <c r="J1" s="7"/>
      <c r="K1" s="8"/>
      <c r="L1" s="9"/>
      <c r="M1" s="7"/>
      <c r="N1" s="10"/>
      <c r="O1" s="11"/>
      <c r="P1" s="11"/>
      <c r="Q1" s="11"/>
      <c r="R1" s="11"/>
    </row>
    <row r="2" spans="1:18" s="12" customFormat="1" ht="12.75" x14ac:dyDescent="0.2">
      <c r="A2" s="1"/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157</v>
      </c>
      <c r="M2" s="7"/>
      <c r="N2" s="10"/>
      <c r="O2" s="11"/>
      <c r="P2" s="11"/>
      <c r="Q2" s="11"/>
      <c r="R2" s="11"/>
    </row>
    <row r="3" spans="1:18" s="12" customFormat="1" ht="12.75" x14ac:dyDescent="0.2">
      <c r="A3" s="1"/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158</v>
      </c>
      <c r="M3" s="7"/>
      <c r="N3" s="10"/>
      <c r="O3" s="11"/>
      <c r="P3" s="11"/>
      <c r="Q3" s="11"/>
      <c r="R3" s="11"/>
    </row>
    <row r="4" spans="1:18" s="12" customFormat="1" ht="12.75" x14ac:dyDescent="0.2">
      <c r="A4" s="348"/>
      <c r="B4" s="348"/>
      <c r="C4" s="348"/>
      <c r="D4" s="348"/>
      <c r="E4" s="348"/>
      <c r="F4" s="348"/>
      <c r="G4" s="349"/>
      <c r="H4" s="349"/>
      <c r="I4" s="349"/>
      <c r="J4" s="7"/>
      <c r="K4" s="8"/>
      <c r="L4" s="9" t="s">
        <v>26</v>
      </c>
      <c r="M4" s="7"/>
      <c r="N4" s="10"/>
      <c r="O4" s="11"/>
      <c r="P4" s="11"/>
      <c r="Q4" s="11"/>
      <c r="R4" s="11"/>
    </row>
    <row r="5" spans="1:18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  <c r="P5" s="11"/>
      <c r="Q5" s="11"/>
      <c r="R5" s="11"/>
    </row>
    <row r="6" spans="1:18" s="17" customFormat="1" outlineLevel="2" x14ac:dyDescent="0.25">
      <c r="A6" s="13"/>
      <c r="B6" s="350" t="s">
        <v>0</v>
      </c>
      <c r="C6" s="350"/>
      <c r="D6" s="350"/>
      <c r="E6" s="350"/>
      <c r="F6" s="350"/>
      <c r="G6" s="350"/>
      <c r="H6" s="350"/>
      <c r="I6" s="350"/>
      <c r="J6" s="350"/>
      <c r="K6" s="14"/>
      <c r="L6" s="14"/>
      <c r="M6" s="15"/>
      <c r="N6" s="15"/>
      <c r="O6" s="16"/>
      <c r="P6" s="16"/>
      <c r="Q6" s="16"/>
      <c r="R6" s="16"/>
    </row>
    <row r="7" spans="1:18" s="17" customFormat="1" outlineLevel="2" x14ac:dyDescent="0.25">
      <c r="A7" s="13"/>
      <c r="B7" s="350" t="s">
        <v>25</v>
      </c>
      <c r="C7" s="350"/>
      <c r="D7" s="350"/>
      <c r="E7" s="350"/>
      <c r="F7" s="350"/>
      <c r="G7" s="350"/>
      <c r="H7" s="350"/>
      <c r="I7" s="350"/>
      <c r="J7" s="350"/>
      <c r="K7" s="14"/>
      <c r="L7" s="14"/>
      <c r="M7" s="15"/>
      <c r="N7" s="15"/>
      <c r="O7" s="16"/>
      <c r="P7" s="16"/>
      <c r="Q7" s="16"/>
      <c r="R7" s="16"/>
    </row>
    <row r="8" spans="1:18" s="17" customFormat="1" ht="7.5" customHeight="1" outlineLevel="2" x14ac:dyDescent="0.25">
      <c r="A8" s="13"/>
      <c r="B8" s="18"/>
      <c r="C8" s="18"/>
      <c r="D8" s="19"/>
      <c r="E8" s="20"/>
      <c r="F8" s="21"/>
      <c r="G8" s="18"/>
      <c r="H8" s="22"/>
      <c r="I8" s="18"/>
      <c r="J8" s="18"/>
      <c r="K8" s="14"/>
      <c r="L8" s="14"/>
      <c r="M8" s="15"/>
      <c r="N8" s="15"/>
      <c r="O8" s="16"/>
      <c r="P8" s="16"/>
      <c r="Q8" s="16"/>
      <c r="R8" s="16"/>
    </row>
    <row r="9" spans="1:18" s="17" customFormat="1" outlineLevel="2" x14ac:dyDescent="0.25">
      <c r="A9" s="351" t="s">
        <v>1</v>
      </c>
      <c r="B9" s="351"/>
      <c r="C9" s="351"/>
      <c r="D9" s="351"/>
      <c r="E9" s="351" t="s">
        <v>27</v>
      </c>
      <c r="F9" s="351"/>
      <c r="G9" s="351"/>
      <c r="H9" s="351"/>
      <c r="I9" s="351"/>
      <c r="J9" s="351"/>
      <c r="K9" s="23"/>
      <c r="L9" s="23"/>
      <c r="M9" s="24"/>
      <c r="N9" s="24"/>
      <c r="O9" s="25"/>
      <c r="P9" s="25"/>
      <c r="Q9" s="25"/>
      <c r="R9" s="25"/>
    </row>
    <row r="10" spans="1:18" s="17" customFormat="1" outlineLevel="2" x14ac:dyDescent="0.25">
      <c r="A10" s="351" t="s">
        <v>2</v>
      </c>
      <c r="B10" s="351"/>
      <c r="C10" s="351"/>
      <c r="D10" s="351"/>
      <c r="E10" s="351" t="s">
        <v>28</v>
      </c>
      <c r="F10" s="351"/>
      <c r="G10" s="351"/>
      <c r="H10" s="351"/>
      <c r="I10" s="351"/>
      <c r="J10" s="351"/>
      <c r="K10" s="23"/>
      <c r="L10" s="23"/>
      <c r="M10" s="24"/>
      <c r="N10" s="24"/>
      <c r="O10" s="25"/>
      <c r="P10" s="25"/>
      <c r="Q10" s="25"/>
      <c r="R10" s="25"/>
    </row>
    <row r="11" spans="1:18" s="17" customFormat="1" outlineLevel="2" x14ac:dyDescent="0.25">
      <c r="A11" s="351" t="s">
        <v>3</v>
      </c>
      <c r="B11" s="351"/>
      <c r="C11" s="351"/>
      <c r="D11" s="351"/>
      <c r="E11" s="351" t="s">
        <v>243</v>
      </c>
      <c r="F11" s="351"/>
      <c r="G11" s="351"/>
      <c r="H11" s="351"/>
      <c r="I11" s="351"/>
      <c r="J11" s="351"/>
      <c r="K11" s="23"/>
      <c r="L11" s="23"/>
      <c r="M11" s="24"/>
      <c r="N11" s="24"/>
      <c r="O11" s="25"/>
      <c r="P11" s="25"/>
      <c r="Q11" s="25"/>
      <c r="R11" s="25"/>
    </row>
    <row r="12" spans="1:18" s="17" customFormat="1" outlineLevel="2" x14ac:dyDescent="0.25">
      <c r="A12" s="351" t="s">
        <v>4</v>
      </c>
      <c r="B12" s="351"/>
      <c r="C12" s="351"/>
      <c r="D12" s="351"/>
      <c r="E12" s="352" t="s">
        <v>29</v>
      </c>
      <c r="F12" s="351"/>
      <c r="G12" s="351"/>
      <c r="H12" s="351"/>
      <c r="I12" s="351"/>
      <c r="J12" s="351"/>
      <c r="K12" s="23"/>
      <c r="L12" s="23"/>
      <c r="M12" s="24"/>
      <c r="N12" s="24"/>
      <c r="O12" s="25"/>
      <c r="P12" s="25"/>
      <c r="Q12" s="25"/>
      <c r="R12" s="25"/>
    </row>
    <row r="13" spans="1:18" s="17" customFormat="1" outlineLevel="2" x14ac:dyDescent="0.25">
      <c r="A13" s="351" t="s">
        <v>5</v>
      </c>
      <c r="B13" s="351"/>
      <c r="C13" s="351"/>
      <c r="D13" s="351"/>
      <c r="E13" s="351">
        <v>2502039781</v>
      </c>
      <c r="F13" s="351"/>
      <c r="G13" s="351"/>
      <c r="H13" s="351"/>
      <c r="I13" s="351"/>
      <c r="J13" s="351"/>
      <c r="K13" s="23"/>
      <c r="L13" s="23"/>
      <c r="M13" s="24"/>
      <c r="N13" s="24"/>
      <c r="O13" s="25"/>
      <c r="P13" s="25"/>
      <c r="Q13" s="25"/>
      <c r="R13" s="25"/>
    </row>
    <row r="14" spans="1:18" s="17" customFormat="1" outlineLevel="2" x14ac:dyDescent="0.25">
      <c r="A14" s="351" t="s">
        <v>6</v>
      </c>
      <c r="B14" s="351"/>
      <c r="C14" s="351"/>
      <c r="D14" s="351"/>
      <c r="E14" s="351">
        <v>250201001</v>
      </c>
      <c r="F14" s="351"/>
      <c r="G14" s="351"/>
      <c r="H14" s="351"/>
      <c r="I14" s="351"/>
      <c r="J14" s="351"/>
      <c r="K14" s="23"/>
      <c r="L14" s="23"/>
      <c r="M14" s="24"/>
      <c r="N14" s="24"/>
      <c r="O14" s="25"/>
      <c r="P14" s="25"/>
      <c r="Q14" s="25"/>
      <c r="R14" s="25"/>
    </row>
    <row r="15" spans="1:18" s="17" customFormat="1" outlineLevel="2" x14ac:dyDescent="0.25">
      <c r="A15" s="351" t="s">
        <v>7</v>
      </c>
      <c r="B15" s="351"/>
      <c r="C15" s="351"/>
      <c r="D15" s="351"/>
      <c r="E15" s="351">
        <v>5405000000</v>
      </c>
      <c r="F15" s="351"/>
      <c r="G15" s="351"/>
      <c r="H15" s="351"/>
      <c r="I15" s="351"/>
      <c r="J15" s="351"/>
      <c r="K15" s="23"/>
      <c r="L15" s="23"/>
      <c r="M15" s="24"/>
      <c r="N15" s="24"/>
      <c r="O15" s="25"/>
      <c r="P15" s="25"/>
      <c r="Q15" s="25"/>
      <c r="R15" s="25"/>
    </row>
    <row r="16" spans="1:18" s="17" customFormat="1" ht="18.75" customHeight="1" outlineLevel="2" x14ac:dyDescent="0.25">
      <c r="A16" s="26"/>
      <c r="B16" s="26"/>
      <c r="C16" s="26"/>
      <c r="D16" s="27"/>
      <c r="E16" s="27"/>
      <c r="F16" s="26"/>
      <c r="G16" s="26"/>
      <c r="H16" s="26"/>
      <c r="I16" s="26"/>
      <c r="J16" s="26"/>
      <c r="K16" s="23"/>
      <c r="L16" s="23"/>
      <c r="M16" s="24"/>
      <c r="N16" s="24"/>
      <c r="O16" s="25"/>
      <c r="P16" s="25"/>
      <c r="Q16" s="25"/>
      <c r="R16" s="25"/>
    </row>
    <row r="17" spans="1:20" ht="12.75" customHeight="1" x14ac:dyDescent="0.25">
      <c r="A17" s="356" t="s">
        <v>8</v>
      </c>
      <c r="B17" s="356" t="s">
        <v>9</v>
      </c>
      <c r="C17" s="356" t="s">
        <v>10</v>
      </c>
      <c r="D17" s="358" t="s">
        <v>11</v>
      </c>
      <c r="E17" s="357"/>
      <c r="F17" s="357"/>
      <c r="G17" s="357"/>
      <c r="H17" s="357"/>
      <c r="I17" s="357"/>
      <c r="J17" s="357"/>
      <c r="K17" s="357"/>
      <c r="L17" s="357"/>
      <c r="M17" s="357"/>
      <c r="N17" s="356" t="s">
        <v>12</v>
      </c>
      <c r="O17" s="356" t="s">
        <v>244</v>
      </c>
      <c r="P17" s="353" t="s">
        <v>245</v>
      </c>
      <c r="Q17" s="353" t="s">
        <v>246</v>
      </c>
      <c r="R17" s="353" t="s">
        <v>247</v>
      </c>
    </row>
    <row r="18" spans="1:20" x14ac:dyDescent="0.25">
      <c r="A18" s="357"/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4"/>
      <c r="Q18" s="354"/>
      <c r="R18" s="354"/>
    </row>
    <row r="19" spans="1:20" ht="12.75" customHeight="1" x14ac:dyDescent="0.25">
      <c r="A19" s="357"/>
      <c r="B19" s="357"/>
      <c r="C19" s="357"/>
      <c r="D19" s="356" t="s">
        <v>13</v>
      </c>
      <c r="E19" s="356" t="s">
        <v>14</v>
      </c>
      <c r="F19" s="356" t="s">
        <v>15</v>
      </c>
      <c r="G19" s="357"/>
      <c r="H19" s="356" t="s">
        <v>16</v>
      </c>
      <c r="I19" s="356" t="s">
        <v>17</v>
      </c>
      <c r="J19" s="357"/>
      <c r="K19" s="356" t="s">
        <v>18</v>
      </c>
      <c r="L19" s="356" t="s">
        <v>19</v>
      </c>
      <c r="M19" s="357"/>
      <c r="N19" s="357"/>
      <c r="O19" s="357"/>
      <c r="P19" s="354"/>
      <c r="Q19" s="354"/>
      <c r="R19" s="354"/>
    </row>
    <row r="20" spans="1:20" x14ac:dyDescent="0.25">
      <c r="A20" s="357"/>
      <c r="B20" s="357"/>
      <c r="C20" s="357"/>
      <c r="D20" s="359"/>
      <c r="E20" s="359"/>
      <c r="F20" s="357"/>
      <c r="G20" s="357"/>
      <c r="H20" s="357"/>
      <c r="I20" s="357"/>
      <c r="J20" s="357"/>
      <c r="K20" s="356"/>
      <c r="L20" s="357"/>
      <c r="M20" s="357"/>
      <c r="N20" s="357"/>
      <c r="O20" s="357"/>
      <c r="P20" s="354"/>
      <c r="Q20" s="354"/>
      <c r="R20" s="354"/>
    </row>
    <row r="21" spans="1:20" x14ac:dyDescent="0.25">
      <c r="A21" s="357"/>
      <c r="B21" s="357"/>
      <c r="C21" s="357"/>
      <c r="D21" s="359"/>
      <c r="E21" s="359"/>
      <c r="F21" s="356" t="s">
        <v>20</v>
      </c>
      <c r="G21" s="356" t="s">
        <v>21</v>
      </c>
      <c r="H21" s="357"/>
      <c r="I21" s="358" t="s">
        <v>22</v>
      </c>
      <c r="J21" s="358" t="s">
        <v>21</v>
      </c>
      <c r="K21" s="356"/>
      <c r="L21" s="356" t="s">
        <v>23</v>
      </c>
      <c r="M21" s="356" t="s">
        <v>24</v>
      </c>
      <c r="N21" s="357"/>
      <c r="O21" s="357"/>
      <c r="P21" s="354"/>
      <c r="Q21" s="354"/>
      <c r="R21" s="354"/>
    </row>
    <row r="22" spans="1:20" x14ac:dyDescent="0.25">
      <c r="A22" s="357"/>
      <c r="B22" s="357"/>
      <c r="C22" s="357"/>
      <c r="D22" s="359"/>
      <c r="E22" s="359"/>
      <c r="F22" s="357"/>
      <c r="G22" s="357"/>
      <c r="H22" s="357"/>
      <c r="I22" s="357"/>
      <c r="J22" s="357"/>
      <c r="K22" s="356"/>
      <c r="L22" s="357"/>
      <c r="M22" s="357"/>
      <c r="N22" s="357"/>
      <c r="O22" s="357"/>
      <c r="P22" s="354"/>
      <c r="Q22" s="354"/>
      <c r="R22" s="354"/>
    </row>
    <row r="23" spans="1:20" x14ac:dyDescent="0.25">
      <c r="A23" s="357"/>
      <c r="B23" s="357"/>
      <c r="C23" s="357"/>
      <c r="D23" s="359"/>
      <c r="E23" s="359"/>
      <c r="F23" s="357"/>
      <c r="G23" s="357"/>
      <c r="H23" s="357"/>
      <c r="I23" s="357"/>
      <c r="J23" s="357"/>
      <c r="K23" s="356"/>
      <c r="L23" s="357"/>
      <c r="M23" s="357"/>
      <c r="N23" s="357"/>
      <c r="O23" s="357"/>
      <c r="P23" s="354"/>
      <c r="Q23" s="354"/>
      <c r="R23" s="354"/>
    </row>
    <row r="24" spans="1:20" ht="11.25" customHeight="1" x14ac:dyDescent="0.25">
      <c r="A24" s="357"/>
      <c r="B24" s="357"/>
      <c r="C24" s="357"/>
      <c r="D24" s="359"/>
      <c r="E24" s="359"/>
      <c r="F24" s="357"/>
      <c r="G24" s="357"/>
      <c r="H24" s="357"/>
      <c r="I24" s="357"/>
      <c r="J24" s="357"/>
      <c r="K24" s="356"/>
      <c r="L24" s="357"/>
      <c r="M24" s="357"/>
      <c r="N24" s="357"/>
      <c r="O24" s="357"/>
      <c r="P24" s="355"/>
      <c r="Q24" s="355"/>
      <c r="R24" s="355"/>
    </row>
    <row r="25" spans="1:20" x14ac:dyDescent="0.25">
      <c r="A25" s="29">
        <v>1</v>
      </c>
      <c r="B25" s="29">
        <v>2</v>
      </c>
      <c r="C25" s="29">
        <v>3</v>
      </c>
      <c r="D25" s="30">
        <v>4</v>
      </c>
      <c r="E25" s="30">
        <v>5</v>
      </c>
      <c r="F25" s="29">
        <v>6</v>
      </c>
      <c r="G25" s="29">
        <v>7</v>
      </c>
      <c r="H25" s="29">
        <v>8</v>
      </c>
      <c r="I25" s="29">
        <v>9</v>
      </c>
      <c r="J25" s="29">
        <v>10</v>
      </c>
      <c r="K25" s="29">
        <v>11</v>
      </c>
      <c r="L25" s="29">
        <v>12</v>
      </c>
      <c r="M25" s="31">
        <v>13</v>
      </c>
      <c r="N25" s="32">
        <v>14</v>
      </c>
      <c r="O25" s="32">
        <v>15</v>
      </c>
      <c r="P25" s="32"/>
      <c r="Q25" s="32"/>
      <c r="R25" s="32"/>
    </row>
    <row r="26" spans="1:20" s="42" customFormat="1" ht="45" x14ac:dyDescent="0.25">
      <c r="A26" s="149">
        <v>1</v>
      </c>
      <c r="B26" s="148" t="s">
        <v>168</v>
      </c>
      <c r="C26" s="148" t="s">
        <v>169</v>
      </c>
      <c r="D26" s="148" t="s">
        <v>170</v>
      </c>
      <c r="E26" s="148" t="s">
        <v>171</v>
      </c>
      <c r="F26" s="91" t="s">
        <v>124</v>
      </c>
      <c r="G26" s="87" t="s">
        <v>119</v>
      </c>
      <c r="H26" s="95">
        <v>1</v>
      </c>
      <c r="I26" s="91">
        <f t="shared" ref="I26:I55" si="0">$E$15</f>
        <v>5405000000</v>
      </c>
      <c r="J26" s="87" t="s">
        <v>32</v>
      </c>
      <c r="K26" s="162">
        <v>1000000</v>
      </c>
      <c r="L26" s="163">
        <v>44136</v>
      </c>
      <c r="M26" s="163">
        <v>45231</v>
      </c>
      <c r="N26" s="164" t="s">
        <v>164</v>
      </c>
      <c r="O26" s="165" t="s">
        <v>70</v>
      </c>
      <c r="P26" s="149" t="s">
        <v>70</v>
      </c>
      <c r="Q26" s="149" t="s">
        <v>70</v>
      </c>
      <c r="R26" s="149"/>
      <c r="S26" s="123"/>
      <c r="T26" s="168"/>
    </row>
    <row r="27" spans="1:20" s="42" customFormat="1" ht="45" x14ac:dyDescent="0.25">
      <c r="A27" s="149">
        <v>2</v>
      </c>
      <c r="B27" s="148" t="s">
        <v>172</v>
      </c>
      <c r="C27" s="148" t="s">
        <v>137</v>
      </c>
      <c r="D27" s="148" t="s">
        <v>118</v>
      </c>
      <c r="E27" s="148" t="s">
        <v>173</v>
      </c>
      <c r="F27" s="91" t="s">
        <v>124</v>
      </c>
      <c r="G27" s="87" t="s">
        <v>119</v>
      </c>
      <c r="H27" s="95">
        <v>1</v>
      </c>
      <c r="I27" s="91">
        <f t="shared" si="0"/>
        <v>5405000000</v>
      </c>
      <c r="J27" s="87" t="s">
        <v>32</v>
      </c>
      <c r="K27" s="162">
        <v>1074814</v>
      </c>
      <c r="L27" s="163">
        <v>44531</v>
      </c>
      <c r="M27" s="163">
        <v>44927</v>
      </c>
      <c r="N27" s="104" t="s">
        <v>74</v>
      </c>
      <c r="O27" s="149" t="s">
        <v>70</v>
      </c>
      <c r="P27" s="149" t="s">
        <v>70</v>
      </c>
      <c r="Q27" s="149" t="s">
        <v>70</v>
      </c>
      <c r="R27" s="149"/>
      <c r="S27" s="123"/>
      <c r="T27" s="168"/>
    </row>
    <row r="28" spans="1:20" s="42" customFormat="1" ht="45" x14ac:dyDescent="0.25">
      <c r="A28" s="149">
        <v>3</v>
      </c>
      <c r="B28" s="148" t="s">
        <v>174</v>
      </c>
      <c r="C28" s="148" t="s">
        <v>175</v>
      </c>
      <c r="D28" s="148" t="s">
        <v>176</v>
      </c>
      <c r="E28" s="148" t="s">
        <v>110</v>
      </c>
      <c r="F28" s="91" t="s">
        <v>124</v>
      </c>
      <c r="G28" s="87" t="s">
        <v>119</v>
      </c>
      <c r="H28" s="95">
        <v>1</v>
      </c>
      <c r="I28" s="91">
        <f t="shared" si="0"/>
        <v>5405000000</v>
      </c>
      <c r="J28" s="87" t="s">
        <v>32</v>
      </c>
      <c r="K28" s="162">
        <v>702000</v>
      </c>
      <c r="L28" s="163">
        <v>44774</v>
      </c>
      <c r="M28" s="163">
        <v>45139</v>
      </c>
      <c r="N28" s="164" t="s">
        <v>164</v>
      </c>
      <c r="O28" s="165" t="s">
        <v>70</v>
      </c>
      <c r="P28" s="149" t="s">
        <v>70</v>
      </c>
      <c r="Q28" s="149" t="s">
        <v>70</v>
      </c>
      <c r="R28" s="149"/>
      <c r="S28" s="123"/>
      <c r="T28" s="168"/>
    </row>
    <row r="29" spans="1:20" s="42" customFormat="1" ht="67.5" x14ac:dyDescent="0.25">
      <c r="A29" s="149">
        <v>4</v>
      </c>
      <c r="B29" s="148" t="s">
        <v>177</v>
      </c>
      <c r="C29" s="148" t="s">
        <v>178</v>
      </c>
      <c r="D29" s="148" t="s">
        <v>179</v>
      </c>
      <c r="E29" s="148" t="s">
        <v>69</v>
      </c>
      <c r="F29" s="91" t="s">
        <v>124</v>
      </c>
      <c r="G29" s="87" t="s">
        <v>119</v>
      </c>
      <c r="H29" s="95">
        <v>1</v>
      </c>
      <c r="I29" s="91">
        <f t="shared" si="0"/>
        <v>5405000000</v>
      </c>
      <c r="J29" s="87" t="s">
        <v>32</v>
      </c>
      <c r="K29" s="162">
        <v>316800</v>
      </c>
      <c r="L29" s="163">
        <v>44835</v>
      </c>
      <c r="M29" s="163">
        <v>44958</v>
      </c>
      <c r="N29" s="87" t="s">
        <v>74</v>
      </c>
      <c r="O29" s="89" t="s">
        <v>33</v>
      </c>
      <c r="P29" s="149" t="s">
        <v>70</v>
      </c>
      <c r="Q29" s="149" t="s">
        <v>70</v>
      </c>
      <c r="R29" s="149"/>
      <c r="S29" s="123"/>
      <c r="T29" s="168"/>
    </row>
    <row r="30" spans="1:20" s="42" customFormat="1" ht="33.75" x14ac:dyDescent="0.25">
      <c r="A30" s="149">
        <v>5</v>
      </c>
      <c r="B30" s="148" t="s">
        <v>98</v>
      </c>
      <c r="C30" s="148" t="s">
        <v>180</v>
      </c>
      <c r="D30" s="148" t="s">
        <v>181</v>
      </c>
      <c r="E30" s="148" t="s">
        <v>69</v>
      </c>
      <c r="F30" s="91" t="s">
        <v>124</v>
      </c>
      <c r="G30" s="87" t="s">
        <v>119</v>
      </c>
      <c r="H30" s="95">
        <v>1</v>
      </c>
      <c r="I30" s="91">
        <f t="shared" si="0"/>
        <v>5405000000</v>
      </c>
      <c r="J30" s="87" t="s">
        <v>32</v>
      </c>
      <c r="K30" s="162">
        <v>3037704</v>
      </c>
      <c r="L30" s="163">
        <v>44866</v>
      </c>
      <c r="M30" s="163">
        <v>45078</v>
      </c>
      <c r="N30" s="104" t="s">
        <v>82</v>
      </c>
      <c r="O30" s="149" t="s">
        <v>33</v>
      </c>
      <c r="P30" s="149" t="s">
        <v>33</v>
      </c>
      <c r="Q30" s="149" t="s">
        <v>70</v>
      </c>
      <c r="R30" s="149"/>
      <c r="S30" s="123"/>
      <c r="T30" s="168"/>
    </row>
    <row r="31" spans="1:20" s="42" customFormat="1" ht="33.75" x14ac:dyDescent="0.25">
      <c r="A31" s="149">
        <v>6</v>
      </c>
      <c r="B31" s="148" t="s">
        <v>143</v>
      </c>
      <c r="C31" s="148" t="s">
        <v>182</v>
      </c>
      <c r="D31" s="148" t="s">
        <v>183</v>
      </c>
      <c r="E31" s="148" t="s">
        <v>184</v>
      </c>
      <c r="F31" s="91" t="s">
        <v>124</v>
      </c>
      <c r="G31" s="87" t="s">
        <v>119</v>
      </c>
      <c r="H31" s="95">
        <v>1</v>
      </c>
      <c r="I31" s="91">
        <f t="shared" si="0"/>
        <v>5405000000</v>
      </c>
      <c r="J31" s="87" t="s">
        <v>32</v>
      </c>
      <c r="K31" s="162">
        <v>576000</v>
      </c>
      <c r="L31" s="163">
        <v>44866</v>
      </c>
      <c r="M31" s="163">
        <v>44927</v>
      </c>
      <c r="N31" s="87" t="s">
        <v>74</v>
      </c>
      <c r="O31" s="89" t="s">
        <v>33</v>
      </c>
      <c r="P31" s="149" t="s">
        <v>70</v>
      </c>
      <c r="Q31" s="149" t="s">
        <v>70</v>
      </c>
      <c r="R31" s="149"/>
      <c r="S31" s="123"/>
      <c r="T31" s="168"/>
    </row>
    <row r="32" spans="1:20" s="42" customFormat="1" ht="56.25" x14ac:dyDescent="0.25">
      <c r="A32" s="149">
        <v>7</v>
      </c>
      <c r="B32" s="148" t="s">
        <v>98</v>
      </c>
      <c r="C32" s="148" t="s">
        <v>99</v>
      </c>
      <c r="D32" s="148" t="s">
        <v>185</v>
      </c>
      <c r="E32" s="148" t="s">
        <v>186</v>
      </c>
      <c r="F32" s="166">
        <v>796</v>
      </c>
      <c r="G32" s="166" t="s">
        <v>139</v>
      </c>
      <c r="H32" s="167">
        <v>13</v>
      </c>
      <c r="I32" s="170">
        <v>5405000000</v>
      </c>
      <c r="J32" s="166" t="s">
        <v>32</v>
      </c>
      <c r="K32" s="162">
        <v>1730462.27</v>
      </c>
      <c r="L32" s="163">
        <v>44866</v>
      </c>
      <c r="M32" s="163">
        <v>44927</v>
      </c>
      <c r="N32" s="104" t="s">
        <v>82</v>
      </c>
      <c r="O32" s="149" t="s">
        <v>33</v>
      </c>
      <c r="P32" s="149" t="s">
        <v>33</v>
      </c>
      <c r="Q32" s="149" t="s">
        <v>70</v>
      </c>
      <c r="R32" s="149"/>
      <c r="S32" s="123"/>
      <c r="T32" s="168"/>
    </row>
    <row r="33" spans="1:20" s="42" customFormat="1" ht="33.75" x14ac:dyDescent="0.25">
      <c r="A33" s="149">
        <v>8</v>
      </c>
      <c r="B33" s="148" t="s">
        <v>87</v>
      </c>
      <c r="C33" s="148" t="s">
        <v>87</v>
      </c>
      <c r="D33" s="148" t="s">
        <v>187</v>
      </c>
      <c r="E33" s="148" t="s">
        <v>69</v>
      </c>
      <c r="F33" s="91" t="s">
        <v>124</v>
      </c>
      <c r="G33" s="87" t="s">
        <v>119</v>
      </c>
      <c r="H33" s="95">
        <v>1</v>
      </c>
      <c r="I33" s="91">
        <f t="shared" si="0"/>
        <v>5405000000</v>
      </c>
      <c r="J33" s="87" t="s">
        <v>32</v>
      </c>
      <c r="K33" s="162">
        <v>3419568.03</v>
      </c>
      <c r="L33" s="163">
        <v>44866</v>
      </c>
      <c r="M33" s="163">
        <v>44927</v>
      </c>
      <c r="N33" s="104" t="s">
        <v>82</v>
      </c>
      <c r="O33" s="149" t="s">
        <v>33</v>
      </c>
      <c r="P33" s="149" t="s">
        <v>33</v>
      </c>
      <c r="Q33" s="149" t="s">
        <v>70</v>
      </c>
      <c r="R33" s="149"/>
      <c r="S33" s="123"/>
      <c r="T33" s="168"/>
    </row>
    <row r="34" spans="1:20" s="42" customFormat="1" ht="33.75" x14ac:dyDescent="0.25">
      <c r="A34" s="149">
        <v>9</v>
      </c>
      <c r="B34" s="148" t="s">
        <v>188</v>
      </c>
      <c r="C34" s="148" t="s">
        <v>189</v>
      </c>
      <c r="D34" s="148" t="s">
        <v>190</v>
      </c>
      <c r="E34" s="148" t="s">
        <v>110</v>
      </c>
      <c r="F34" s="91" t="s">
        <v>124</v>
      </c>
      <c r="G34" s="87" t="s">
        <v>119</v>
      </c>
      <c r="H34" s="95">
        <v>1</v>
      </c>
      <c r="I34" s="91">
        <f t="shared" si="0"/>
        <v>5405000000</v>
      </c>
      <c r="J34" s="87" t="s">
        <v>32</v>
      </c>
      <c r="K34" s="162">
        <v>456000</v>
      </c>
      <c r="L34" s="163">
        <v>44896</v>
      </c>
      <c r="M34" s="163">
        <v>45261</v>
      </c>
      <c r="N34" s="104" t="s">
        <v>82</v>
      </c>
      <c r="O34" s="149" t="s">
        <v>33</v>
      </c>
      <c r="P34" s="149" t="s">
        <v>33</v>
      </c>
      <c r="Q34" s="149" t="s">
        <v>70</v>
      </c>
      <c r="R34" s="149"/>
      <c r="S34" s="123"/>
      <c r="T34" s="168"/>
    </row>
    <row r="35" spans="1:20" s="42" customFormat="1" ht="33.75" x14ac:dyDescent="0.25">
      <c r="A35" s="149">
        <v>10</v>
      </c>
      <c r="B35" s="148" t="s">
        <v>143</v>
      </c>
      <c r="C35" s="148" t="s">
        <v>182</v>
      </c>
      <c r="D35" s="148" t="s">
        <v>183</v>
      </c>
      <c r="E35" s="148" t="s">
        <v>184</v>
      </c>
      <c r="F35" s="91" t="s">
        <v>124</v>
      </c>
      <c r="G35" s="87" t="s">
        <v>119</v>
      </c>
      <c r="H35" s="95">
        <v>1</v>
      </c>
      <c r="I35" s="91">
        <f t="shared" si="0"/>
        <v>5405000000</v>
      </c>
      <c r="J35" s="87" t="s">
        <v>32</v>
      </c>
      <c r="K35" s="162">
        <v>576000</v>
      </c>
      <c r="L35" s="163">
        <v>44896</v>
      </c>
      <c r="M35" s="163">
        <v>44958</v>
      </c>
      <c r="N35" s="87" t="s">
        <v>74</v>
      </c>
      <c r="O35" s="89" t="s">
        <v>33</v>
      </c>
      <c r="P35" s="149" t="s">
        <v>70</v>
      </c>
      <c r="Q35" s="149" t="s">
        <v>70</v>
      </c>
      <c r="R35" s="149"/>
      <c r="S35" s="123"/>
      <c r="T35" s="168"/>
    </row>
    <row r="36" spans="1:20" s="42" customFormat="1" ht="33.75" x14ac:dyDescent="0.25">
      <c r="A36" s="83">
        <v>11</v>
      </c>
      <c r="B36" s="33" t="s">
        <v>188</v>
      </c>
      <c r="C36" s="33" t="s">
        <v>189</v>
      </c>
      <c r="D36" s="87" t="s">
        <v>191</v>
      </c>
      <c r="E36" s="148" t="s">
        <v>184</v>
      </c>
      <c r="F36" s="91" t="s">
        <v>124</v>
      </c>
      <c r="G36" s="87" t="s">
        <v>119</v>
      </c>
      <c r="H36" s="95">
        <v>1</v>
      </c>
      <c r="I36" s="91">
        <f t="shared" si="0"/>
        <v>5405000000</v>
      </c>
      <c r="J36" s="87" t="s">
        <v>32</v>
      </c>
      <c r="K36" s="76">
        <v>1456000</v>
      </c>
      <c r="L36" s="88">
        <v>44593</v>
      </c>
      <c r="M36" s="88">
        <v>44927</v>
      </c>
      <c r="N36" s="104" t="s">
        <v>82</v>
      </c>
      <c r="O36" s="149" t="s">
        <v>33</v>
      </c>
      <c r="P36" s="149" t="s">
        <v>33</v>
      </c>
      <c r="Q36" s="149" t="s">
        <v>70</v>
      </c>
      <c r="R36" s="89"/>
      <c r="S36" s="169"/>
    </row>
    <row r="37" spans="1:20" s="42" customFormat="1" ht="56.25" x14ac:dyDescent="0.25">
      <c r="A37" s="83">
        <v>12</v>
      </c>
      <c r="B37" s="33" t="s">
        <v>193</v>
      </c>
      <c r="C37" s="33" t="s">
        <v>194</v>
      </c>
      <c r="D37" s="87" t="s">
        <v>192</v>
      </c>
      <c r="E37" s="148" t="s">
        <v>184</v>
      </c>
      <c r="F37" s="91" t="s">
        <v>124</v>
      </c>
      <c r="G37" s="87" t="s">
        <v>119</v>
      </c>
      <c r="H37" s="95">
        <v>1</v>
      </c>
      <c r="I37" s="91">
        <f t="shared" si="0"/>
        <v>5405000000</v>
      </c>
      <c r="J37" s="87" t="s">
        <v>32</v>
      </c>
      <c r="K37" s="76">
        <v>1015961</v>
      </c>
      <c r="L37" s="88">
        <v>44896</v>
      </c>
      <c r="M37" s="88">
        <v>45017</v>
      </c>
      <c r="N37" s="129" t="s">
        <v>80</v>
      </c>
      <c r="O37" s="89" t="s">
        <v>33</v>
      </c>
      <c r="P37" s="149" t="s">
        <v>70</v>
      </c>
      <c r="Q37" s="149" t="s">
        <v>70</v>
      </c>
      <c r="R37" s="89"/>
      <c r="S37" s="169"/>
    </row>
    <row r="38" spans="1:20" s="42" customFormat="1" ht="45" x14ac:dyDescent="0.25">
      <c r="A38" s="83">
        <v>13</v>
      </c>
      <c r="B38" s="33" t="s">
        <v>196</v>
      </c>
      <c r="C38" s="33" t="s">
        <v>197</v>
      </c>
      <c r="D38" s="87" t="s">
        <v>195</v>
      </c>
      <c r="E38" s="87" t="s">
        <v>198</v>
      </c>
      <c r="F38" s="91" t="s">
        <v>124</v>
      </c>
      <c r="G38" s="87" t="s">
        <v>119</v>
      </c>
      <c r="H38" s="95">
        <v>1</v>
      </c>
      <c r="I38" s="91">
        <f t="shared" si="0"/>
        <v>5405000000</v>
      </c>
      <c r="J38" s="87" t="s">
        <v>32</v>
      </c>
      <c r="K38" s="76">
        <v>10920000</v>
      </c>
      <c r="L38" s="88">
        <v>44621</v>
      </c>
      <c r="M38" s="88">
        <v>45017</v>
      </c>
      <c r="N38" s="129" t="s">
        <v>73</v>
      </c>
      <c r="O38" s="89" t="s">
        <v>33</v>
      </c>
      <c r="P38" s="149" t="s">
        <v>33</v>
      </c>
      <c r="Q38" s="149" t="s">
        <v>70</v>
      </c>
      <c r="R38" s="89"/>
      <c r="S38" s="169"/>
    </row>
    <row r="39" spans="1:20" s="42" customFormat="1" ht="56.25" x14ac:dyDescent="0.25">
      <c r="A39" s="83">
        <v>14</v>
      </c>
      <c r="B39" s="33" t="s">
        <v>57</v>
      </c>
      <c r="C39" s="33" t="s">
        <v>200</v>
      </c>
      <c r="D39" s="87" t="s">
        <v>199</v>
      </c>
      <c r="E39" s="87" t="s">
        <v>186</v>
      </c>
      <c r="F39" s="166">
        <v>796</v>
      </c>
      <c r="G39" s="166" t="s">
        <v>139</v>
      </c>
      <c r="H39" s="167">
        <v>4</v>
      </c>
      <c r="I39" s="170">
        <v>5405000000</v>
      </c>
      <c r="J39" s="166" t="s">
        <v>32</v>
      </c>
      <c r="K39" s="76">
        <v>348214</v>
      </c>
      <c r="L39" s="88">
        <v>44805</v>
      </c>
      <c r="M39" s="88">
        <v>44927</v>
      </c>
      <c r="N39" s="104" t="s">
        <v>82</v>
      </c>
      <c r="O39" s="149" t="s">
        <v>33</v>
      </c>
      <c r="P39" s="149" t="s">
        <v>33</v>
      </c>
      <c r="Q39" s="149" t="s">
        <v>70</v>
      </c>
      <c r="R39" s="89"/>
      <c r="S39" s="169"/>
    </row>
    <row r="40" spans="1:20" s="42" customFormat="1" ht="45" x14ac:dyDescent="0.25">
      <c r="A40" s="83">
        <v>15</v>
      </c>
      <c r="B40" s="33" t="s">
        <v>202</v>
      </c>
      <c r="C40" s="33" t="s">
        <v>202</v>
      </c>
      <c r="D40" s="87" t="s">
        <v>201</v>
      </c>
      <c r="E40" s="148" t="s">
        <v>184</v>
      </c>
      <c r="F40" s="91" t="s">
        <v>124</v>
      </c>
      <c r="G40" s="87" t="s">
        <v>119</v>
      </c>
      <c r="H40" s="95">
        <v>1</v>
      </c>
      <c r="I40" s="91">
        <f t="shared" si="0"/>
        <v>5405000000</v>
      </c>
      <c r="J40" s="87" t="s">
        <v>32</v>
      </c>
      <c r="K40" s="76">
        <v>2000000</v>
      </c>
      <c r="L40" s="88">
        <v>44652</v>
      </c>
      <c r="M40" s="88">
        <v>45017</v>
      </c>
      <c r="N40" s="87" t="s">
        <v>74</v>
      </c>
      <c r="O40" s="89" t="s">
        <v>33</v>
      </c>
      <c r="P40" s="149" t="s">
        <v>70</v>
      </c>
      <c r="Q40" s="149" t="s">
        <v>70</v>
      </c>
      <c r="R40" s="89"/>
      <c r="S40" s="169"/>
    </row>
    <row r="41" spans="1:20" s="42" customFormat="1" ht="33.75" x14ac:dyDescent="0.25">
      <c r="A41" s="83">
        <v>16</v>
      </c>
      <c r="B41" s="33" t="s">
        <v>138</v>
      </c>
      <c r="C41" s="33" t="s">
        <v>204</v>
      </c>
      <c r="D41" s="87" t="s">
        <v>203</v>
      </c>
      <c r="E41" s="148" t="s">
        <v>184</v>
      </c>
      <c r="F41" s="91" t="s">
        <v>124</v>
      </c>
      <c r="G41" s="87" t="s">
        <v>119</v>
      </c>
      <c r="H41" s="95">
        <v>1</v>
      </c>
      <c r="I41" s="91">
        <f t="shared" si="0"/>
        <v>5405000000</v>
      </c>
      <c r="J41" s="87" t="s">
        <v>32</v>
      </c>
      <c r="K41" s="76">
        <v>1612201.07</v>
      </c>
      <c r="L41" s="88">
        <v>44713</v>
      </c>
      <c r="M41" s="88">
        <v>45047</v>
      </c>
      <c r="N41" s="87" t="s">
        <v>74</v>
      </c>
      <c r="O41" s="89" t="s">
        <v>33</v>
      </c>
      <c r="P41" s="149" t="s">
        <v>70</v>
      </c>
      <c r="Q41" s="149" t="s">
        <v>70</v>
      </c>
      <c r="R41" s="89"/>
      <c r="S41" s="169"/>
    </row>
    <row r="42" spans="1:20" s="182" customFormat="1" ht="33.75" x14ac:dyDescent="0.25">
      <c r="A42" s="171">
        <v>17</v>
      </c>
      <c r="B42" s="172" t="s">
        <v>188</v>
      </c>
      <c r="C42" s="172" t="s">
        <v>188</v>
      </c>
      <c r="D42" s="173" t="s">
        <v>205</v>
      </c>
      <c r="E42" s="183" t="s">
        <v>184</v>
      </c>
      <c r="F42" s="174" t="s">
        <v>124</v>
      </c>
      <c r="G42" s="173" t="s">
        <v>119</v>
      </c>
      <c r="H42" s="175">
        <v>1</v>
      </c>
      <c r="I42" s="174">
        <f t="shared" si="0"/>
        <v>5405000000</v>
      </c>
      <c r="J42" s="173" t="s">
        <v>32</v>
      </c>
      <c r="K42" s="176">
        <v>9648000</v>
      </c>
      <c r="L42" s="177">
        <v>44713</v>
      </c>
      <c r="M42" s="307">
        <v>45474</v>
      </c>
      <c r="N42" s="183" t="s">
        <v>73</v>
      </c>
      <c r="O42" s="180" t="s">
        <v>33</v>
      </c>
      <c r="P42" s="149" t="s">
        <v>33</v>
      </c>
      <c r="Q42" s="149" t="s">
        <v>70</v>
      </c>
      <c r="R42" s="180"/>
      <c r="S42" s="181"/>
    </row>
    <row r="43" spans="1:20" s="182" customFormat="1" ht="33.75" x14ac:dyDescent="0.25">
      <c r="A43" s="171">
        <v>18</v>
      </c>
      <c r="B43" s="172" t="s">
        <v>208</v>
      </c>
      <c r="C43" s="172" t="s">
        <v>209</v>
      </c>
      <c r="D43" s="173" t="s">
        <v>206</v>
      </c>
      <c r="E43" s="173" t="s">
        <v>207</v>
      </c>
      <c r="F43" s="173">
        <v>233</v>
      </c>
      <c r="G43" s="173" t="s">
        <v>210</v>
      </c>
      <c r="H43" s="174" t="s">
        <v>211</v>
      </c>
      <c r="I43" s="174">
        <f>$E$15</f>
        <v>5405000000</v>
      </c>
      <c r="J43" s="173" t="s">
        <v>32</v>
      </c>
      <c r="K43" s="176">
        <v>41799612</v>
      </c>
      <c r="L43" s="177">
        <v>44866</v>
      </c>
      <c r="M43" s="177">
        <v>45261</v>
      </c>
      <c r="N43" s="178" t="s">
        <v>164</v>
      </c>
      <c r="O43" s="179" t="s">
        <v>70</v>
      </c>
      <c r="P43" s="149" t="s">
        <v>70</v>
      </c>
      <c r="Q43" s="149" t="s">
        <v>70</v>
      </c>
      <c r="R43" s="180"/>
      <c r="S43" s="181"/>
    </row>
    <row r="44" spans="1:20" s="42" customFormat="1" ht="33.75" x14ac:dyDescent="0.25">
      <c r="A44" s="83">
        <v>19</v>
      </c>
      <c r="B44" s="33" t="s">
        <v>213</v>
      </c>
      <c r="C44" s="33" t="s">
        <v>214</v>
      </c>
      <c r="D44" s="87" t="s">
        <v>212</v>
      </c>
      <c r="E44" s="87" t="s">
        <v>207</v>
      </c>
      <c r="F44" s="87">
        <v>113</v>
      </c>
      <c r="G44" s="34" t="s">
        <v>215</v>
      </c>
      <c r="H44" s="91" t="s">
        <v>216</v>
      </c>
      <c r="I44" s="91">
        <f t="shared" si="0"/>
        <v>5405000000</v>
      </c>
      <c r="J44" s="87" t="s">
        <v>32</v>
      </c>
      <c r="K44" s="76">
        <v>1010964</v>
      </c>
      <c r="L44" s="88">
        <v>44713</v>
      </c>
      <c r="M44" s="88">
        <v>45261</v>
      </c>
      <c r="N44" s="164" t="s">
        <v>164</v>
      </c>
      <c r="O44" s="165" t="s">
        <v>70</v>
      </c>
      <c r="P44" s="149" t="s">
        <v>70</v>
      </c>
      <c r="Q44" s="149" t="s">
        <v>70</v>
      </c>
      <c r="R44" s="89"/>
      <c r="S44" s="169"/>
    </row>
    <row r="45" spans="1:20" s="42" customFormat="1" ht="45" x14ac:dyDescent="0.25">
      <c r="A45" s="83">
        <v>20</v>
      </c>
      <c r="B45" s="33" t="s">
        <v>218</v>
      </c>
      <c r="C45" s="33" t="s">
        <v>219</v>
      </c>
      <c r="D45" s="87" t="s">
        <v>217</v>
      </c>
      <c r="E45" s="87" t="s">
        <v>220</v>
      </c>
      <c r="F45" s="87">
        <v>113</v>
      </c>
      <c r="G45" s="34" t="s">
        <v>215</v>
      </c>
      <c r="H45" s="91" t="s">
        <v>221</v>
      </c>
      <c r="I45" s="91">
        <f t="shared" si="0"/>
        <v>5405000000</v>
      </c>
      <c r="J45" s="87" t="s">
        <v>32</v>
      </c>
      <c r="K45" s="76">
        <v>3486480</v>
      </c>
      <c r="L45" s="88">
        <v>44866</v>
      </c>
      <c r="M45" s="88">
        <v>45261</v>
      </c>
      <c r="N45" s="164" t="s">
        <v>164</v>
      </c>
      <c r="O45" s="165" t="s">
        <v>70</v>
      </c>
      <c r="P45" s="149" t="s">
        <v>70</v>
      </c>
      <c r="Q45" s="149" t="s">
        <v>70</v>
      </c>
      <c r="R45" s="89"/>
      <c r="S45" s="169"/>
    </row>
    <row r="46" spans="1:20" s="182" customFormat="1" ht="33.75" x14ac:dyDescent="0.25">
      <c r="A46" s="171">
        <v>21</v>
      </c>
      <c r="B46" s="172" t="s">
        <v>223</v>
      </c>
      <c r="C46" s="172" t="s">
        <v>224</v>
      </c>
      <c r="D46" s="173" t="s">
        <v>222</v>
      </c>
      <c r="E46" s="173" t="s">
        <v>207</v>
      </c>
      <c r="F46" s="174" t="s">
        <v>124</v>
      </c>
      <c r="G46" s="173" t="s">
        <v>119</v>
      </c>
      <c r="H46" s="175">
        <v>1</v>
      </c>
      <c r="I46" s="174">
        <f t="shared" si="0"/>
        <v>5405000000</v>
      </c>
      <c r="J46" s="173" t="s">
        <v>32</v>
      </c>
      <c r="K46" s="176">
        <v>25017000</v>
      </c>
      <c r="L46" s="177">
        <v>44866</v>
      </c>
      <c r="M46" s="177">
        <v>45261</v>
      </c>
      <c r="N46" s="178" t="s">
        <v>164</v>
      </c>
      <c r="O46" s="179" t="s">
        <v>70</v>
      </c>
      <c r="P46" s="149" t="s">
        <v>70</v>
      </c>
      <c r="Q46" s="149" t="s">
        <v>70</v>
      </c>
      <c r="R46" s="180"/>
      <c r="S46" s="181"/>
    </row>
    <row r="47" spans="1:20" s="42" customFormat="1" ht="67.5" x14ac:dyDescent="0.25">
      <c r="A47" s="83">
        <v>22</v>
      </c>
      <c r="B47" s="33" t="s">
        <v>204</v>
      </c>
      <c r="C47" s="33" t="s">
        <v>204</v>
      </c>
      <c r="D47" s="87" t="s">
        <v>118</v>
      </c>
      <c r="E47" s="87" t="s">
        <v>118</v>
      </c>
      <c r="F47" s="91" t="s">
        <v>124</v>
      </c>
      <c r="G47" s="87" t="s">
        <v>119</v>
      </c>
      <c r="H47" s="95">
        <v>1</v>
      </c>
      <c r="I47" s="91">
        <f t="shared" si="0"/>
        <v>5405000000</v>
      </c>
      <c r="J47" s="87" t="s">
        <v>32</v>
      </c>
      <c r="K47" s="76">
        <v>1200000</v>
      </c>
      <c r="L47" s="88">
        <v>44896</v>
      </c>
      <c r="M47" s="88">
        <v>45261</v>
      </c>
      <c r="N47" s="87" t="s">
        <v>74</v>
      </c>
      <c r="O47" s="89" t="s">
        <v>33</v>
      </c>
      <c r="P47" s="149" t="s">
        <v>70</v>
      </c>
      <c r="Q47" s="149" t="s">
        <v>70</v>
      </c>
      <c r="R47" s="89"/>
      <c r="S47" s="169"/>
    </row>
    <row r="48" spans="1:20" s="186" customFormat="1" ht="33.75" x14ac:dyDescent="0.25">
      <c r="A48" s="96">
        <v>23</v>
      </c>
      <c r="B48" s="33" t="s">
        <v>226</v>
      </c>
      <c r="C48" s="33" t="s">
        <v>227</v>
      </c>
      <c r="D48" s="87" t="s">
        <v>225</v>
      </c>
      <c r="E48" s="148" t="s">
        <v>184</v>
      </c>
      <c r="F48" s="91" t="s">
        <v>124</v>
      </c>
      <c r="G48" s="87" t="s">
        <v>119</v>
      </c>
      <c r="H48" s="95">
        <v>1</v>
      </c>
      <c r="I48" s="91">
        <f t="shared" si="0"/>
        <v>5405000000</v>
      </c>
      <c r="J48" s="87" t="s">
        <v>32</v>
      </c>
      <c r="K48" s="76">
        <v>9648000</v>
      </c>
      <c r="L48" s="88">
        <v>44621</v>
      </c>
      <c r="M48" s="88">
        <v>44986</v>
      </c>
      <c r="N48" s="148" t="s">
        <v>73</v>
      </c>
      <c r="O48" s="89" t="s">
        <v>33</v>
      </c>
      <c r="P48" s="149" t="s">
        <v>33</v>
      </c>
      <c r="Q48" s="149" t="s">
        <v>70</v>
      </c>
      <c r="R48" s="184"/>
      <c r="S48" s="185"/>
    </row>
    <row r="49" spans="1:20" s="188" customFormat="1" ht="33.75" x14ac:dyDescent="0.25">
      <c r="A49" s="96">
        <v>24</v>
      </c>
      <c r="B49" s="33" t="s">
        <v>226</v>
      </c>
      <c r="C49" s="33" t="s">
        <v>227</v>
      </c>
      <c r="D49" s="87" t="s">
        <v>225</v>
      </c>
      <c r="E49" s="148" t="s">
        <v>184</v>
      </c>
      <c r="F49" s="91" t="s">
        <v>124</v>
      </c>
      <c r="G49" s="87" t="s">
        <v>119</v>
      </c>
      <c r="H49" s="95">
        <v>1</v>
      </c>
      <c r="I49" s="91">
        <f t="shared" si="0"/>
        <v>5405000000</v>
      </c>
      <c r="J49" s="87" t="s">
        <v>32</v>
      </c>
      <c r="K49" s="76">
        <v>28944000</v>
      </c>
      <c r="L49" s="88">
        <v>44652</v>
      </c>
      <c r="M49" s="88">
        <v>45778</v>
      </c>
      <c r="N49" s="148" t="s">
        <v>111</v>
      </c>
      <c r="O49" s="89" t="s">
        <v>33</v>
      </c>
      <c r="P49" s="149" t="s">
        <v>33</v>
      </c>
      <c r="Q49" s="149" t="s">
        <v>70</v>
      </c>
      <c r="R49" s="89"/>
      <c r="S49" s="187"/>
    </row>
    <row r="50" spans="1:20" s="42" customFormat="1" ht="56.25" x14ac:dyDescent="0.25">
      <c r="A50" s="83">
        <v>25</v>
      </c>
      <c r="B50" s="33" t="s">
        <v>138</v>
      </c>
      <c r="C50" s="33" t="s">
        <v>204</v>
      </c>
      <c r="D50" s="87" t="s">
        <v>203</v>
      </c>
      <c r="E50" s="87" t="s">
        <v>228</v>
      </c>
      <c r="F50" s="91" t="s">
        <v>124</v>
      </c>
      <c r="G50" s="87" t="s">
        <v>119</v>
      </c>
      <c r="H50" s="95">
        <v>1</v>
      </c>
      <c r="I50" s="91">
        <f t="shared" si="0"/>
        <v>5405000000</v>
      </c>
      <c r="J50" s="87" t="s">
        <v>32</v>
      </c>
      <c r="K50" s="76">
        <v>4836603.21</v>
      </c>
      <c r="L50" s="88">
        <v>44713</v>
      </c>
      <c r="M50" s="88">
        <v>45809</v>
      </c>
      <c r="N50" s="87" t="s">
        <v>74</v>
      </c>
      <c r="O50" s="89" t="s">
        <v>33</v>
      </c>
      <c r="P50" s="149" t="s">
        <v>70</v>
      </c>
      <c r="Q50" s="149" t="s">
        <v>70</v>
      </c>
      <c r="R50" s="89"/>
      <c r="S50" s="169"/>
    </row>
    <row r="51" spans="1:20" s="42" customFormat="1" ht="168.75" x14ac:dyDescent="0.25">
      <c r="A51" s="83">
        <v>26</v>
      </c>
      <c r="B51" s="33" t="s">
        <v>230</v>
      </c>
      <c r="C51" s="33" t="s">
        <v>230</v>
      </c>
      <c r="D51" s="87" t="s">
        <v>229</v>
      </c>
      <c r="E51" s="148" t="s">
        <v>184</v>
      </c>
      <c r="F51" s="91" t="s">
        <v>124</v>
      </c>
      <c r="G51" s="87" t="s">
        <v>119</v>
      </c>
      <c r="H51" s="95">
        <v>1</v>
      </c>
      <c r="I51" s="91">
        <f t="shared" si="0"/>
        <v>5405000000</v>
      </c>
      <c r="J51" s="87" t="s">
        <v>32</v>
      </c>
      <c r="K51" s="76">
        <v>64855000</v>
      </c>
      <c r="L51" s="88">
        <v>44774</v>
      </c>
      <c r="M51" s="88">
        <v>45108</v>
      </c>
      <c r="N51" s="148" t="s">
        <v>231</v>
      </c>
      <c r="O51" s="89" t="s">
        <v>33</v>
      </c>
      <c r="P51" s="149" t="s">
        <v>70</v>
      </c>
      <c r="Q51" s="149" t="s">
        <v>70</v>
      </c>
      <c r="R51" s="89"/>
      <c r="S51" s="169"/>
    </row>
    <row r="52" spans="1:20" s="42" customFormat="1" ht="56.25" x14ac:dyDescent="0.25">
      <c r="A52" s="83">
        <v>27</v>
      </c>
      <c r="B52" s="33" t="s">
        <v>233</v>
      </c>
      <c r="C52" s="33" t="s">
        <v>234</v>
      </c>
      <c r="D52" s="87" t="s">
        <v>232</v>
      </c>
      <c r="E52" s="87" t="s">
        <v>186</v>
      </c>
      <c r="F52" s="166">
        <v>796</v>
      </c>
      <c r="G52" s="166" t="s">
        <v>139</v>
      </c>
      <c r="H52" s="167">
        <v>30</v>
      </c>
      <c r="I52" s="91">
        <f t="shared" si="0"/>
        <v>5405000000</v>
      </c>
      <c r="J52" s="87" t="s">
        <v>32</v>
      </c>
      <c r="K52" s="76">
        <v>780000</v>
      </c>
      <c r="L52" s="88">
        <v>44896</v>
      </c>
      <c r="M52" s="88">
        <v>44958</v>
      </c>
      <c r="N52" s="87" t="s">
        <v>235</v>
      </c>
      <c r="O52" s="89" t="s">
        <v>33</v>
      </c>
      <c r="P52" s="149" t="s">
        <v>33</v>
      </c>
      <c r="Q52" s="149" t="s">
        <v>70</v>
      </c>
      <c r="R52" s="89"/>
      <c r="S52" s="169"/>
    </row>
    <row r="53" spans="1:20" s="42" customFormat="1" ht="78.75" x14ac:dyDescent="0.25">
      <c r="A53" s="83">
        <v>28</v>
      </c>
      <c r="B53" s="33" t="s">
        <v>237</v>
      </c>
      <c r="C53" s="33" t="s">
        <v>238</v>
      </c>
      <c r="D53" s="87" t="s">
        <v>236</v>
      </c>
      <c r="E53" s="87" t="s">
        <v>69</v>
      </c>
      <c r="F53" s="91" t="s">
        <v>124</v>
      </c>
      <c r="G53" s="87" t="s">
        <v>119</v>
      </c>
      <c r="H53" s="95">
        <v>1</v>
      </c>
      <c r="I53" s="91">
        <f t="shared" si="0"/>
        <v>5405000000</v>
      </c>
      <c r="J53" s="87" t="s">
        <v>32</v>
      </c>
      <c r="K53" s="76">
        <v>1000000.8</v>
      </c>
      <c r="L53" s="88">
        <v>44896</v>
      </c>
      <c r="M53" s="88">
        <v>44958</v>
      </c>
      <c r="N53" s="164" t="s">
        <v>164</v>
      </c>
      <c r="O53" s="165" t="s">
        <v>70</v>
      </c>
      <c r="P53" s="149" t="s">
        <v>70</v>
      </c>
      <c r="Q53" s="149" t="s">
        <v>70</v>
      </c>
      <c r="R53" s="89"/>
      <c r="S53" s="169"/>
    </row>
    <row r="54" spans="1:20" s="42" customFormat="1" ht="56.25" x14ac:dyDescent="0.25">
      <c r="A54" s="83">
        <v>29</v>
      </c>
      <c r="B54" s="33" t="s">
        <v>233</v>
      </c>
      <c r="C54" s="33" t="s">
        <v>234</v>
      </c>
      <c r="D54" s="87" t="s">
        <v>239</v>
      </c>
      <c r="E54" s="87" t="s">
        <v>186</v>
      </c>
      <c r="F54" s="166">
        <v>796</v>
      </c>
      <c r="G54" s="166" t="s">
        <v>139</v>
      </c>
      <c r="H54" s="167">
        <v>5</v>
      </c>
      <c r="I54" s="91">
        <f t="shared" si="0"/>
        <v>5405000000</v>
      </c>
      <c r="J54" s="87" t="s">
        <v>32</v>
      </c>
      <c r="K54" s="76">
        <v>2250000</v>
      </c>
      <c r="L54" s="88">
        <v>44896</v>
      </c>
      <c r="M54" s="88">
        <v>44958</v>
      </c>
      <c r="N54" s="164" t="s">
        <v>164</v>
      </c>
      <c r="O54" s="165" t="s">
        <v>70</v>
      </c>
      <c r="P54" s="149" t="s">
        <v>70</v>
      </c>
      <c r="Q54" s="149" t="s">
        <v>70</v>
      </c>
      <c r="R54" s="89"/>
      <c r="S54" s="169"/>
    </row>
    <row r="55" spans="1:20" s="42" customFormat="1" ht="56.25" x14ac:dyDescent="0.25">
      <c r="A55" s="83">
        <v>87</v>
      </c>
      <c r="B55" s="33" t="s">
        <v>98</v>
      </c>
      <c r="C55" s="33" t="s">
        <v>99</v>
      </c>
      <c r="D55" s="87" t="s">
        <v>274</v>
      </c>
      <c r="E55" s="87" t="s">
        <v>186</v>
      </c>
      <c r="F55" s="91" t="s">
        <v>124</v>
      </c>
      <c r="G55" s="87" t="s">
        <v>119</v>
      </c>
      <c r="H55" s="95">
        <v>1</v>
      </c>
      <c r="I55" s="91">
        <f t="shared" si="0"/>
        <v>5405000000</v>
      </c>
      <c r="J55" s="87" t="s">
        <v>32</v>
      </c>
      <c r="K55" s="76">
        <v>1694777</v>
      </c>
      <c r="L55" s="88">
        <v>44896</v>
      </c>
      <c r="M55" s="88">
        <v>45078</v>
      </c>
      <c r="N55" s="164" t="s">
        <v>164</v>
      </c>
      <c r="O55" s="165" t="s">
        <v>70</v>
      </c>
      <c r="P55" s="149" t="s">
        <v>70</v>
      </c>
      <c r="Q55" s="149"/>
      <c r="R55" s="89"/>
      <c r="S55" s="169"/>
    </row>
    <row r="56" spans="1:20" s="238" customFormat="1" x14ac:dyDescent="0.25">
      <c r="A56" s="226"/>
      <c r="B56" s="227"/>
      <c r="C56" s="227"/>
      <c r="D56" s="320" t="s">
        <v>273</v>
      </c>
      <c r="E56" s="228"/>
      <c r="F56" s="229"/>
      <c r="G56" s="229"/>
      <c r="H56" s="230"/>
      <c r="I56" s="231"/>
      <c r="J56" s="228"/>
      <c r="K56" s="232"/>
      <c r="L56" s="233"/>
      <c r="M56" s="233"/>
      <c r="N56" s="234"/>
      <c r="O56" s="235"/>
      <c r="P56" s="236"/>
      <c r="Q56" s="236"/>
      <c r="R56" s="237"/>
    </row>
    <row r="57" spans="1:20" s="99" customFormat="1" ht="33.75" x14ac:dyDescent="0.2">
      <c r="A57" s="81">
        <v>32</v>
      </c>
      <c r="B57" s="191" t="s">
        <v>55</v>
      </c>
      <c r="C57" s="191" t="s">
        <v>56</v>
      </c>
      <c r="D57" s="104" t="s">
        <v>92</v>
      </c>
      <c r="E57" s="82" t="s">
        <v>110</v>
      </c>
      <c r="F57" s="34">
        <v>876</v>
      </c>
      <c r="G57" s="104" t="s">
        <v>119</v>
      </c>
      <c r="H57" s="80" t="s">
        <v>105</v>
      </c>
      <c r="I57" s="87">
        <f t="shared" ref="I57:I90" si="1">$E$15</f>
        <v>5405000000</v>
      </c>
      <c r="J57" s="87" t="s">
        <v>32</v>
      </c>
      <c r="K57" s="155">
        <v>600000</v>
      </c>
      <c r="L57" s="88">
        <v>44927</v>
      </c>
      <c r="M57" s="88">
        <v>45261</v>
      </c>
      <c r="N57" s="129" t="s">
        <v>73</v>
      </c>
      <c r="O57" s="89" t="s">
        <v>33</v>
      </c>
      <c r="P57" s="149" t="s">
        <v>33</v>
      </c>
      <c r="Q57" s="149" t="s">
        <v>70</v>
      </c>
      <c r="R57" s="97"/>
      <c r="T57" s="100"/>
    </row>
    <row r="58" spans="1:20" s="99" customFormat="1" ht="45" x14ac:dyDescent="0.2">
      <c r="A58" s="84">
        <v>34</v>
      </c>
      <c r="B58" s="92" t="s">
        <v>101</v>
      </c>
      <c r="C58" s="93" t="s">
        <v>102</v>
      </c>
      <c r="D58" s="79" t="s">
        <v>112</v>
      </c>
      <c r="E58" s="79" t="s">
        <v>248</v>
      </c>
      <c r="F58" s="90">
        <v>796</v>
      </c>
      <c r="G58" s="148" t="s">
        <v>139</v>
      </c>
      <c r="H58" s="91">
        <v>1</v>
      </c>
      <c r="I58" s="87">
        <f t="shared" si="1"/>
        <v>5405000000</v>
      </c>
      <c r="J58" s="87" t="s">
        <v>32</v>
      </c>
      <c r="K58" s="155">
        <v>250000</v>
      </c>
      <c r="L58" s="88">
        <v>44927</v>
      </c>
      <c r="M58" s="88">
        <v>45047</v>
      </c>
      <c r="N58" s="129" t="s">
        <v>73</v>
      </c>
      <c r="O58" s="89" t="s">
        <v>33</v>
      </c>
      <c r="P58" s="149" t="s">
        <v>33</v>
      </c>
      <c r="Q58" s="149" t="s">
        <v>70</v>
      </c>
      <c r="R58" s="87"/>
      <c r="T58" s="100"/>
    </row>
    <row r="59" spans="1:20" s="99" customFormat="1" ht="33.75" x14ac:dyDescent="0.2">
      <c r="A59" s="84">
        <v>35</v>
      </c>
      <c r="B59" s="92" t="s">
        <v>87</v>
      </c>
      <c r="C59" s="101" t="s">
        <v>87</v>
      </c>
      <c r="D59" s="221" t="s">
        <v>249</v>
      </c>
      <c r="E59" s="79" t="s">
        <v>104</v>
      </c>
      <c r="F59" s="34">
        <v>876</v>
      </c>
      <c r="G59" s="104" t="s">
        <v>119</v>
      </c>
      <c r="H59" s="91">
        <v>1</v>
      </c>
      <c r="I59" s="87">
        <f t="shared" si="1"/>
        <v>5405000000</v>
      </c>
      <c r="J59" s="87" t="s">
        <v>32</v>
      </c>
      <c r="K59" s="158">
        <v>2940000</v>
      </c>
      <c r="L59" s="88">
        <v>44927</v>
      </c>
      <c r="M59" s="88">
        <v>45017</v>
      </c>
      <c r="N59" s="129" t="s">
        <v>73</v>
      </c>
      <c r="O59" s="89" t="s">
        <v>33</v>
      </c>
      <c r="P59" s="149" t="s">
        <v>33</v>
      </c>
      <c r="Q59" s="149" t="s">
        <v>70</v>
      </c>
      <c r="R59" s="87"/>
      <c r="T59" s="100"/>
    </row>
    <row r="60" spans="1:20" s="99" customFormat="1" ht="45" x14ac:dyDescent="0.2">
      <c r="A60" s="84">
        <v>36</v>
      </c>
      <c r="B60" s="92" t="s">
        <v>101</v>
      </c>
      <c r="C60" s="93" t="s">
        <v>102</v>
      </c>
      <c r="D60" s="79" t="s">
        <v>250</v>
      </c>
      <c r="E60" s="79" t="s">
        <v>95</v>
      </c>
      <c r="F60" s="90">
        <v>796</v>
      </c>
      <c r="G60" s="148" t="s">
        <v>139</v>
      </c>
      <c r="H60" s="91">
        <v>1</v>
      </c>
      <c r="I60" s="87">
        <f t="shared" si="1"/>
        <v>5405000000</v>
      </c>
      <c r="J60" s="87" t="s">
        <v>32</v>
      </c>
      <c r="K60" s="158">
        <v>250000</v>
      </c>
      <c r="L60" s="88">
        <v>44927</v>
      </c>
      <c r="M60" s="88">
        <v>45017</v>
      </c>
      <c r="N60" s="129" t="s">
        <v>73</v>
      </c>
      <c r="O60" s="89" t="s">
        <v>33</v>
      </c>
      <c r="P60" s="149" t="s">
        <v>33</v>
      </c>
      <c r="Q60" s="149" t="s">
        <v>70</v>
      </c>
      <c r="R60" s="87"/>
      <c r="T60" s="100"/>
    </row>
    <row r="61" spans="1:20" s="17" customFormat="1" ht="67.5" x14ac:dyDescent="0.25">
      <c r="A61" s="83">
        <v>37</v>
      </c>
      <c r="B61" s="33" t="s">
        <v>138</v>
      </c>
      <c r="C61" s="33" t="s">
        <v>137</v>
      </c>
      <c r="D61" s="87" t="s">
        <v>118</v>
      </c>
      <c r="E61" s="87" t="s">
        <v>118</v>
      </c>
      <c r="F61" s="87">
        <v>876</v>
      </c>
      <c r="G61" s="104" t="s">
        <v>119</v>
      </c>
      <c r="H61" s="91">
        <v>1</v>
      </c>
      <c r="I61" s="87">
        <f t="shared" si="1"/>
        <v>5405000000</v>
      </c>
      <c r="J61" s="87" t="s">
        <v>32</v>
      </c>
      <c r="K61" s="76">
        <v>4500000</v>
      </c>
      <c r="L61" s="88">
        <v>44927</v>
      </c>
      <c r="M61" s="88">
        <v>46081</v>
      </c>
      <c r="N61" s="87" t="s">
        <v>120</v>
      </c>
      <c r="O61" s="89" t="s">
        <v>33</v>
      </c>
      <c r="P61" s="149" t="s">
        <v>70</v>
      </c>
      <c r="Q61" s="149" t="s">
        <v>70</v>
      </c>
      <c r="R61" s="89"/>
      <c r="S61" s="35"/>
    </row>
    <row r="62" spans="1:20" s="139" customFormat="1" ht="45" x14ac:dyDescent="0.25">
      <c r="A62" s="104">
        <v>38</v>
      </c>
      <c r="B62" s="104" t="s">
        <v>141</v>
      </c>
      <c r="C62" s="104" t="s">
        <v>125</v>
      </c>
      <c r="D62" s="136" t="s">
        <v>140</v>
      </c>
      <c r="E62" s="104" t="s">
        <v>126</v>
      </c>
      <c r="F62" s="104">
        <v>796</v>
      </c>
      <c r="G62" s="148" t="s">
        <v>139</v>
      </c>
      <c r="H62" s="104">
        <v>720</v>
      </c>
      <c r="I62" s="131">
        <f t="shared" si="1"/>
        <v>5405000000</v>
      </c>
      <c r="J62" s="131" t="s">
        <v>32</v>
      </c>
      <c r="K62" s="137">
        <v>648079.19999999995</v>
      </c>
      <c r="L62" s="88">
        <v>44927</v>
      </c>
      <c r="M62" s="88">
        <v>44986</v>
      </c>
      <c r="N62" s="129" t="s">
        <v>80</v>
      </c>
      <c r="O62" s="104" t="s">
        <v>35</v>
      </c>
      <c r="P62" s="149" t="s">
        <v>70</v>
      </c>
      <c r="Q62" s="149" t="s">
        <v>70</v>
      </c>
      <c r="R62" s="104"/>
      <c r="S62" s="138"/>
      <c r="T62" s="118"/>
    </row>
    <row r="63" spans="1:20" s="141" customFormat="1" ht="75.75" customHeight="1" outlineLevel="1" x14ac:dyDescent="0.25">
      <c r="A63" s="105" t="s">
        <v>240</v>
      </c>
      <c r="B63" s="129" t="s">
        <v>129</v>
      </c>
      <c r="C63" s="34" t="s">
        <v>130</v>
      </c>
      <c r="D63" s="136" t="s">
        <v>251</v>
      </c>
      <c r="E63" s="104" t="s">
        <v>123</v>
      </c>
      <c r="F63" s="34">
        <v>876</v>
      </c>
      <c r="G63" s="104" t="s">
        <v>119</v>
      </c>
      <c r="H63" s="34">
        <v>1</v>
      </c>
      <c r="I63" s="131">
        <f t="shared" si="1"/>
        <v>5405000000</v>
      </c>
      <c r="J63" s="131" t="s">
        <v>32</v>
      </c>
      <c r="K63" s="140">
        <v>2000000</v>
      </c>
      <c r="L63" s="88">
        <v>44927</v>
      </c>
      <c r="M63" s="88">
        <v>45017</v>
      </c>
      <c r="N63" s="129" t="s">
        <v>73</v>
      </c>
      <c r="O63" s="104" t="s">
        <v>35</v>
      </c>
      <c r="P63" s="149" t="s">
        <v>33</v>
      </c>
      <c r="Q63" s="149" t="s">
        <v>70</v>
      </c>
      <c r="R63" s="34"/>
      <c r="T63" s="142"/>
    </row>
    <row r="64" spans="1:20" s="139" customFormat="1" ht="79.5" customHeight="1" x14ac:dyDescent="0.25">
      <c r="A64" s="223">
        <v>41</v>
      </c>
      <c r="B64" s="223" t="s">
        <v>134</v>
      </c>
      <c r="C64" s="219" t="s">
        <v>135</v>
      </c>
      <c r="D64" s="107" t="s">
        <v>145</v>
      </c>
      <c r="E64" s="223" t="s">
        <v>123</v>
      </c>
      <c r="F64" s="223">
        <v>796</v>
      </c>
      <c r="G64" s="202" t="s">
        <v>139</v>
      </c>
      <c r="H64" s="223">
        <v>360</v>
      </c>
      <c r="I64" s="131">
        <f t="shared" si="1"/>
        <v>5405000000</v>
      </c>
      <c r="J64" s="131" t="s">
        <v>32</v>
      </c>
      <c r="K64" s="137">
        <v>2160000</v>
      </c>
      <c r="L64" s="88">
        <v>44927</v>
      </c>
      <c r="M64" s="88">
        <v>44986</v>
      </c>
      <c r="N64" s="104" t="s">
        <v>80</v>
      </c>
      <c r="O64" s="104" t="s">
        <v>35</v>
      </c>
      <c r="P64" s="149" t="s">
        <v>70</v>
      </c>
      <c r="Q64" s="149" t="s">
        <v>70</v>
      </c>
      <c r="R64" s="104"/>
      <c r="S64" s="138"/>
      <c r="T64" s="118"/>
    </row>
    <row r="65" spans="1:20" s="139" customFormat="1" ht="61.5" customHeight="1" x14ac:dyDescent="0.25">
      <c r="A65" s="104">
        <v>88</v>
      </c>
      <c r="B65" s="104" t="s">
        <v>88</v>
      </c>
      <c r="C65" s="225" t="s">
        <v>263</v>
      </c>
      <c r="D65" s="111" t="s">
        <v>261</v>
      </c>
      <c r="E65" s="112" t="s">
        <v>95</v>
      </c>
      <c r="F65" s="223">
        <v>796</v>
      </c>
      <c r="G65" s="202" t="s">
        <v>139</v>
      </c>
      <c r="H65" s="223">
        <v>8</v>
      </c>
      <c r="I65" s="131">
        <f t="shared" si="1"/>
        <v>5405000000</v>
      </c>
      <c r="J65" s="131" t="s">
        <v>32</v>
      </c>
      <c r="K65" s="137">
        <v>310488</v>
      </c>
      <c r="L65" s="88">
        <v>44927</v>
      </c>
      <c r="M65" s="88">
        <v>44958</v>
      </c>
      <c r="N65" s="104" t="s">
        <v>262</v>
      </c>
      <c r="O65" s="104" t="s">
        <v>33</v>
      </c>
      <c r="P65" s="149" t="s">
        <v>33</v>
      </c>
      <c r="Q65" s="149" t="s">
        <v>70</v>
      </c>
      <c r="R65" s="104"/>
      <c r="S65" s="138"/>
      <c r="T65" s="118"/>
    </row>
    <row r="66" spans="1:20" s="296" customFormat="1" ht="115.5" customHeight="1" x14ac:dyDescent="0.25">
      <c r="A66" s="104">
        <v>89</v>
      </c>
      <c r="B66" s="289" t="s">
        <v>71</v>
      </c>
      <c r="C66" s="316" t="s">
        <v>281</v>
      </c>
      <c r="D66" s="111" t="s">
        <v>279</v>
      </c>
      <c r="E66" s="112" t="s">
        <v>280</v>
      </c>
      <c r="F66" s="293">
        <v>796</v>
      </c>
      <c r="G66" s="202" t="s">
        <v>139</v>
      </c>
      <c r="H66" s="293">
        <v>2</v>
      </c>
      <c r="I66" s="131">
        <f t="shared" si="1"/>
        <v>5405000000</v>
      </c>
      <c r="J66" s="131" t="s">
        <v>32</v>
      </c>
      <c r="K66" s="137">
        <v>9020000</v>
      </c>
      <c r="L66" s="88">
        <v>44927</v>
      </c>
      <c r="M66" s="88">
        <v>45139</v>
      </c>
      <c r="N66" s="87" t="s">
        <v>73</v>
      </c>
      <c r="O66" s="89" t="s">
        <v>33</v>
      </c>
      <c r="P66" s="149" t="s">
        <v>33</v>
      </c>
      <c r="Q66" s="149" t="s">
        <v>70</v>
      </c>
      <c r="R66" s="104"/>
      <c r="S66" s="138"/>
      <c r="T66" s="295"/>
    </row>
    <row r="67" spans="1:20" s="296" customFormat="1" ht="54" customHeight="1" x14ac:dyDescent="0.25">
      <c r="A67" s="104">
        <v>97</v>
      </c>
      <c r="B67" s="289" t="s">
        <v>218</v>
      </c>
      <c r="C67" s="316" t="s">
        <v>300</v>
      </c>
      <c r="D67" s="111" t="s">
        <v>293</v>
      </c>
      <c r="E67" s="112" t="s">
        <v>294</v>
      </c>
      <c r="F67" s="95">
        <v>876</v>
      </c>
      <c r="G67" s="104" t="s">
        <v>119</v>
      </c>
      <c r="H67" s="91">
        <v>1</v>
      </c>
      <c r="I67" s="87">
        <f t="shared" si="1"/>
        <v>5405000000</v>
      </c>
      <c r="J67" s="87" t="s">
        <v>32</v>
      </c>
      <c r="K67" s="137">
        <v>3068304</v>
      </c>
      <c r="L67" s="88">
        <v>44927</v>
      </c>
      <c r="M67" s="88">
        <v>45291</v>
      </c>
      <c r="N67" s="87" t="s">
        <v>164</v>
      </c>
      <c r="O67" s="89" t="s">
        <v>70</v>
      </c>
      <c r="P67" s="149" t="s">
        <v>70</v>
      </c>
      <c r="Q67" s="149" t="s">
        <v>70</v>
      </c>
      <c r="R67" s="104"/>
      <c r="S67" s="138"/>
      <c r="T67" s="295"/>
    </row>
    <row r="68" spans="1:20" s="120" customFormat="1" ht="45" x14ac:dyDescent="0.25">
      <c r="A68" s="64">
        <v>60</v>
      </c>
      <c r="B68" s="71" t="s">
        <v>43</v>
      </c>
      <c r="C68" s="93" t="s">
        <v>44</v>
      </c>
      <c r="D68" s="87" t="s">
        <v>297</v>
      </c>
      <c r="E68" s="79" t="s">
        <v>69</v>
      </c>
      <c r="F68" s="95">
        <v>876</v>
      </c>
      <c r="G68" s="104" t="s">
        <v>119</v>
      </c>
      <c r="H68" s="91">
        <v>1</v>
      </c>
      <c r="I68" s="87">
        <f t="shared" si="1"/>
        <v>5405000000</v>
      </c>
      <c r="J68" s="87" t="s">
        <v>32</v>
      </c>
      <c r="K68" s="76">
        <v>686080.3</v>
      </c>
      <c r="L68" s="88">
        <v>44927</v>
      </c>
      <c r="M68" s="88">
        <v>44986</v>
      </c>
      <c r="N68" s="87" t="s">
        <v>305</v>
      </c>
      <c r="O68" s="66" t="s">
        <v>35</v>
      </c>
      <c r="P68" s="149" t="s">
        <v>33</v>
      </c>
      <c r="Q68" s="149" t="s">
        <v>70</v>
      </c>
      <c r="R68" s="89"/>
      <c r="S68" s="119"/>
    </row>
    <row r="69" spans="1:20" s="247" customFormat="1" ht="15" customHeight="1" x14ac:dyDescent="0.25">
      <c r="A69" s="239"/>
      <c r="B69" s="240"/>
      <c r="C69" s="241"/>
      <c r="D69" s="320" t="s">
        <v>272</v>
      </c>
      <c r="E69" s="240"/>
      <c r="F69" s="242"/>
      <c r="G69" s="243"/>
      <c r="H69" s="242"/>
      <c r="I69" s="243"/>
      <c r="J69" s="243"/>
      <c r="K69" s="244"/>
      <c r="L69" s="233"/>
      <c r="M69" s="233"/>
      <c r="N69" s="240"/>
      <c r="O69" s="240"/>
      <c r="P69" s="236"/>
      <c r="Q69" s="236"/>
      <c r="R69" s="240"/>
      <c r="S69" s="245"/>
      <c r="T69" s="246"/>
    </row>
    <row r="70" spans="1:20" s="120" customFormat="1" ht="50.25" customHeight="1" x14ac:dyDescent="0.25">
      <c r="A70" s="146">
        <v>42</v>
      </c>
      <c r="B70" s="77" t="s">
        <v>30</v>
      </c>
      <c r="C70" s="77" t="s">
        <v>31</v>
      </c>
      <c r="D70" s="73" t="s">
        <v>59</v>
      </c>
      <c r="E70" s="73" t="s">
        <v>72</v>
      </c>
      <c r="F70" s="67">
        <v>876</v>
      </c>
      <c r="G70" s="104" t="s">
        <v>119</v>
      </c>
      <c r="H70" s="69">
        <v>1</v>
      </c>
      <c r="I70" s="34">
        <f t="shared" ref="I70:I73" si="2">$E$15</f>
        <v>5405000000</v>
      </c>
      <c r="J70" s="34" t="s">
        <v>32</v>
      </c>
      <c r="K70" s="156">
        <v>494827.14</v>
      </c>
      <c r="L70" s="88">
        <v>44958</v>
      </c>
      <c r="M70" s="88">
        <v>44986</v>
      </c>
      <c r="N70" s="34" t="s">
        <v>73</v>
      </c>
      <c r="O70" s="66" t="s">
        <v>33</v>
      </c>
      <c r="P70" s="149" t="s">
        <v>33</v>
      </c>
      <c r="Q70" s="149" t="s">
        <v>70</v>
      </c>
      <c r="R70" s="89"/>
      <c r="S70" s="119"/>
    </row>
    <row r="71" spans="1:20" s="120" customFormat="1" ht="45" x14ac:dyDescent="0.25">
      <c r="A71" s="64">
        <v>43</v>
      </c>
      <c r="B71" s="143" t="s">
        <v>34</v>
      </c>
      <c r="C71" s="143" t="s">
        <v>329</v>
      </c>
      <c r="D71" s="144" t="s">
        <v>341</v>
      </c>
      <c r="E71" s="217" t="s">
        <v>69</v>
      </c>
      <c r="F71" s="145">
        <v>876</v>
      </c>
      <c r="G71" s="104" t="s">
        <v>119</v>
      </c>
      <c r="H71" s="69">
        <v>1</v>
      </c>
      <c r="I71" s="34">
        <f t="shared" si="2"/>
        <v>5405000000</v>
      </c>
      <c r="J71" s="34" t="s">
        <v>32</v>
      </c>
      <c r="K71" s="76">
        <v>2459730</v>
      </c>
      <c r="L71" s="88">
        <v>44958</v>
      </c>
      <c r="M71" s="88">
        <v>45017</v>
      </c>
      <c r="N71" s="34" t="s">
        <v>74</v>
      </c>
      <c r="O71" s="66" t="s">
        <v>35</v>
      </c>
      <c r="P71" s="149" t="s">
        <v>70</v>
      </c>
      <c r="Q71" s="149" t="s">
        <v>70</v>
      </c>
      <c r="R71" s="89"/>
      <c r="S71" s="119"/>
    </row>
    <row r="72" spans="1:20" s="120" customFormat="1" ht="33.75" x14ac:dyDescent="0.25">
      <c r="A72" s="64">
        <v>44</v>
      </c>
      <c r="B72" s="78" t="s">
        <v>380</v>
      </c>
      <c r="C72" s="95" t="s">
        <v>379</v>
      </c>
      <c r="D72" s="34" t="s">
        <v>252</v>
      </c>
      <c r="E72" s="73" t="s">
        <v>69</v>
      </c>
      <c r="F72" s="67">
        <v>876</v>
      </c>
      <c r="G72" s="104" t="s">
        <v>119</v>
      </c>
      <c r="H72" s="69">
        <v>1</v>
      </c>
      <c r="I72" s="34">
        <f t="shared" si="2"/>
        <v>5405000000</v>
      </c>
      <c r="J72" s="34" t="s">
        <v>32</v>
      </c>
      <c r="K72" s="156">
        <v>31000000</v>
      </c>
      <c r="L72" s="88">
        <v>44958</v>
      </c>
      <c r="M72" s="163">
        <v>45078</v>
      </c>
      <c r="N72" s="34" t="s">
        <v>111</v>
      </c>
      <c r="O72" s="66" t="s">
        <v>35</v>
      </c>
      <c r="P72" s="149" t="s">
        <v>33</v>
      </c>
      <c r="Q72" s="149" t="s">
        <v>70</v>
      </c>
      <c r="R72" s="89"/>
      <c r="S72" s="119"/>
    </row>
    <row r="73" spans="1:20" s="120" customFormat="1" ht="57" customHeight="1" x14ac:dyDescent="0.25">
      <c r="A73" s="83">
        <v>45</v>
      </c>
      <c r="B73" s="33" t="s">
        <v>166</v>
      </c>
      <c r="C73" s="149" t="s">
        <v>166</v>
      </c>
      <c r="D73" s="87" t="s">
        <v>60</v>
      </c>
      <c r="E73" s="87" t="s">
        <v>58</v>
      </c>
      <c r="F73" s="87">
        <v>796</v>
      </c>
      <c r="G73" s="148" t="s">
        <v>139</v>
      </c>
      <c r="H73" s="91">
        <v>200</v>
      </c>
      <c r="I73" s="87">
        <f t="shared" si="2"/>
        <v>5405000000</v>
      </c>
      <c r="J73" s="34" t="s">
        <v>32</v>
      </c>
      <c r="K73" s="76">
        <v>612400</v>
      </c>
      <c r="L73" s="88">
        <v>44958</v>
      </c>
      <c r="M73" s="88">
        <v>45170</v>
      </c>
      <c r="N73" s="129" t="s">
        <v>82</v>
      </c>
      <c r="O73" s="89" t="s">
        <v>33</v>
      </c>
      <c r="P73" s="149" t="s">
        <v>33</v>
      </c>
      <c r="Q73" s="149" t="s">
        <v>70</v>
      </c>
      <c r="R73" s="89"/>
      <c r="S73" s="119"/>
    </row>
    <row r="74" spans="1:20" s="99" customFormat="1" ht="36" customHeight="1" x14ac:dyDescent="0.2">
      <c r="A74" s="323">
        <v>47</v>
      </c>
      <c r="B74" s="193" t="s">
        <v>330</v>
      </c>
      <c r="C74" s="194" t="s">
        <v>324</v>
      </c>
      <c r="D74" s="323" t="s">
        <v>322</v>
      </c>
      <c r="E74" s="112" t="s">
        <v>95</v>
      </c>
      <c r="F74" s="325">
        <v>796</v>
      </c>
      <c r="G74" s="323" t="s">
        <v>139</v>
      </c>
      <c r="H74" s="195" t="s">
        <v>159</v>
      </c>
      <c r="I74" s="131">
        <f>$E$15</f>
        <v>5405000000</v>
      </c>
      <c r="J74" s="131" t="s">
        <v>32</v>
      </c>
      <c r="K74" s="155">
        <v>1212000</v>
      </c>
      <c r="L74" s="132">
        <v>44959</v>
      </c>
      <c r="M74" s="132">
        <v>45262</v>
      </c>
      <c r="N74" s="202" t="s">
        <v>80</v>
      </c>
      <c r="O74" s="323" t="s">
        <v>33</v>
      </c>
      <c r="P74" s="149" t="s">
        <v>70</v>
      </c>
      <c r="Q74" s="149" t="s">
        <v>70</v>
      </c>
      <c r="R74" s="131"/>
      <c r="T74" s="154"/>
    </row>
    <row r="75" spans="1:20" s="99" customFormat="1" ht="44.25" customHeight="1" x14ac:dyDescent="0.2">
      <c r="A75" s="189">
        <v>48</v>
      </c>
      <c r="B75" s="149" t="s">
        <v>149</v>
      </c>
      <c r="C75" s="149" t="s">
        <v>148</v>
      </c>
      <c r="D75" s="104" t="s">
        <v>147</v>
      </c>
      <c r="E75" s="112" t="s">
        <v>253</v>
      </c>
      <c r="F75" s="149">
        <v>796</v>
      </c>
      <c r="G75" s="148" t="s">
        <v>139</v>
      </c>
      <c r="H75" s="152">
        <v>2</v>
      </c>
      <c r="I75" s="87">
        <f t="shared" ref="I75:I132" si="3">$E$15</f>
        <v>5405000000</v>
      </c>
      <c r="J75" s="87" t="s">
        <v>32</v>
      </c>
      <c r="K75" s="158">
        <v>192000</v>
      </c>
      <c r="L75" s="88">
        <v>44958</v>
      </c>
      <c r="M75" s="88">
        <v>45017</v>
      </c>
      <c r="N75" s="129" t="s">
        <v>82</v>
      </c>
      <c r="O75" s="98" t="s">
        <v>89</v>
      </c>
      <c r="P75" s="149" t="s">
        <v>33</v>
      </c>
      <c r="Q75" s="149" t="s">
        <v>70</v>
      </c>
      <c r="R75" s="160"/>
      <c r="T75" s="100"/>
    </row>
    <row r="76" spans="1:20" s="99" customFormat="1" ht="36" customHeight="1" x14ac:dyDescent="0.2">
      <c r="A76" s="190">
        <v>49</v>
      </c>
      <c r="B76" s="203" t="s">
        <v>83</v>
      </c>
      <c r="C76" s="203" t="s">
        <v>88</v>
      </c>
      <c r="D76" s="204" t="s">
        <v>146</v>
      </c>
      <c r="E76" s="205" t="s">
        <v>253</v>
      </c>
      <c r="F76" s="203">
        <v>796</v>
      </c>
      <c r="G76" s="206" t="s">
        <v>139</v>
      </c>
      <c r="H76" s="207">
        <v>57</v>
      </c>
      <c r="I76" s="208">
        <f t="shared" si="3"/>
        <v>5405000000</v>
      </c>
      <c r="J76" s="208" t="s">
        <v>32</v>
      </c>
      <c r="K76" s="209">
        <v>1986000</v>
      </c>
      <c r="L76" s="210">
        <v>44958</v>
      </c>
      <c r="M76" s="210">
        <v>45017</v>
      </c>
      <c r="N76" s="211" t="s">
        <v>82</v>
      </c>
      <c r="O76" s="212" t="s">
        <v>33</v>
      </c>
      <c r="P76" s="149" t="s">
        <v>33</v>
      </c>
      <c r="Q76" s="149" t="s">
        <v>70</v>
      </c>
      <c r="R76" s="161"/>
      <c r="T76" s="100"/>
    </row>
    <row r="77" spans="1:20" s="99" customFormat="1" ht="42" customHeight="1" x14ac:dyDescent="0.2">
      <c r="A77" s="84">
        <v>50</v>
      </c>
      <c r="B77" s="92" t="s">
        <v>98</v>
      </c>
      <c r="C77" s="93" t="s">
        <v>99</v>
      </c>
      <c r="D77" s="79" t="s">
        <v>106</v>
      </c>
      <c r="E77" s="82" t="s">
        <v>95</v>
      </c>
      <c r="F77" s="90">
        <v>796</v>
      </c>
      <c r="G77" s="148" t="s">
        <v>139</v>
      </c>
      <c r="H77" s="91">
        <v>2</v>
      </c>
      <c r="I77" s="87">
        <f t="shared" si="3"/>
        <v>5405000000</v>
      </c>
      <c r="J77" s="87" t="s">
        <v>32</v>
      </c>
      <c r="K77" s="155">
        <v>300000</v>
      </c>
      <c r="L77" s="88">
        <v>44958</v>
      </c>
      <c r="M77" s="88">
        <v>45047</v>
      </c>
      <c r="N77" s="129" t="s">
        <v>82</v>
      </c>
      <c r="O77" s="89" t="s">
        <v>33</v>
      </c>
      <c r="P77" s="149" t="s">
        <v>33</v>
      </c>
      <c r="Q77" s="149" t="s">
        <v>70</v>
      </c>
      <c r="R77" s="87"/>
      <c r="T77" s="100"/>
    </row>
    <row r="78" spans="1:20" s="99" customFormat="1" ht="50.25" customHeight="1" x14ac:dyDescent="0.2">
      <c r="A78" s="84">
        <v>51</v>
      </c>
      <c r="B78" s="92" t="s">
        <v>101</v>
      </c>
      <c r="C78" s="93" t="s">
        <v>103</v>
      </c>
      <c r="D78" s="79" t="s">
        <v>254</v>
      </c>
      <c r="E78" s="82" t="s">
        <v>107</v>
      </c>
      <c r="F78" s="90">
        <v>796</v>
      </c>
      <c r="G78" s="148" t="s">
        <v>139</v>
      </c>
      <c r="H78" s="91">
        <v>2</v>
      </c>
      <c r="I78" s="87">
        <f t="shared" si="3"/>
        <v>5405000000</v>
      </c>
      <c r="J78" s="87" t="s">
        <v>32</v>
      </c>
      <c r="K78" s="155">
        <v>280000</v>
      </c>
      <c r="L78" s="88">
        <v>44958</v>
      </c>
      <c r="M78" s="88">
        <v>45047</v>
      </c>
      <c r="N78" s="129" t="s">
        <v>80</v>
      </c>
      <c r="O78" s="89" t="s">
        <v>33</v>
      </c>
      <c r="P78" s="149" t="s">
        <v>70</v>
      </c>
      <c r="Q78" s="149" t="s">
        <v>70</v>
      </c>
      <c r="R78" s="87"/>
      <c r="T78" s="100"/>
    </row>
    <row r="79" spans="1:20" s="314" customFormat="1" ht="57" customHeight="1" x14ac:dyDescent="0.25">
      <c r="A79" s="96">
        <v>52</v>
      </c>
      <c r="B79" s="33" t="s">
        <v>331</v>
      </c>
      <c r="C79" s="149" t="s">
        <v>332</v>
      </c>
      <c r="D79" s="87" t="s">
        <v>323</v>
      </c>
      <c r="E79" s="87" t="s">
        <v>325</v>
      </c>
      <c r="F79" s="95">
        <v>876</v>
      </c>
      <c r="G79" s="104" t="s">
        <v>119</v>
      </c>
      <c r="H79" s="91" t="s">
        <v>105</v>
      </c>
      <c r="I79" s="87">
        <f t="shared" si="3"/>
        <v>5405000000</v>
      </c>
      <c r="J79" s="87" t="s">
        <v>32</v>
      </c>
      <c r="K79" s="76">
        <v>111653000</v>
      </c>
      <c r="L79" s="88">
        <v>44958</v>
      </c>
      <c r="M79" s="88">
        <v>45992</v>
      </c>
      <c r="N79" s="148" t="s">
        <v>164</v>
      </c>
      <c r="O79" s="89" t="s">
        <v>70</v>
      </c>
      <c r="P79" s="149" t="s">
        <v>70</v>
      </c>
      <c r="Q79" s="149" t="s">
        <v>33</v>
      </c>
      <c r="R79" s="180"/>
      <c r="S79" s="313"/>
    </row>
    <row r="80" spans="1:20" s="122" customFormat="1" ht="72.75" customHeight="1" x14ac:dyDescent="0.25">
      <c r="A80" s="96">
        <v>53</v>
      </c>
      <c r="B80" s="92" t="s">
        <v>143</v>
      </c>
      <c r="C80" s="89" t="s">
        <v>152</v>
      </c>
      <c r="D80" s="111" t="s">
        <v>154</v>
      </c>
      <c r="E80" s="111" t="s">
        <v>165</v>
      </c>
      <c r="F80" s="95">
        <v>876</v>
      </c>
      <c r="G80" s="104" t="s">
        <v>119</v>
      </c>
      <c r="H80" s="104">
        <v>1</v>
      </c>
      <c r="I80" s="87">
        <f t="shared" si="3"/>
        <v>5405000000</v>
      </c>
      <c r="J80" s="87" t="s">
        <v>32</v>
      </c>
      <c r="K80" s="76">
        <v>5000000</v>
      </c>
      <c r="L80" s="88">
        <v>44959</v>
      </c>
      <c r="M80" s="88">
        <v>45262</v>
      </c>
      <c r="N80" s="89" t="s">
        <v>74</v>
      </c>
      <c r="O80" s="89" t="s">
        <v>33</v>
      </c>
      <c r="P80" s="149" t="s">
        <v>70</v>
      </c>
      <c r="Q80" s="149" t="s">
        <v>70</v>
      </c>
      <c r="R80" s="87"/>
      <c r="S80" s="121" t="s">
        <v>41</v>
      </c>
    </row>
    <row r="81" spans="1:20" s="139" customFormat="1" ht="75" customHeight="1" collapsed="1" x14ac:dyDescent="0.25">
      <c r="A81" s="192">
        <v>54</v>
      </c>
      <c r="B81" s="287" t="s">
        <v>136</v>
      </c>
      <c r="C81" s="287" t="s">
        <v>136</v>
      </c>
      <c r="D81" s="192" t="s">
        <v>153</v>
      </c>
      <c r="E81" s="192" t="s">
        <v>123</v>
      </c>
      <c r="F81" s="192">
        <v>876</v>
      </c>
      <c r="G81" s="192" t="s">
        <v>119</v>
      </c>
      <c r="H81" s="192">
        <v>1</v>
      </c>
      <c r="I81" s="131">
        <f t="shared" si="3"/>
        <v>5405000000</v>
      </c>
      <c r="J81" s="131" t="s">
        <v>32</v>
      </c>
      <c r="K81" s="197">
        <v>3500000</v>
      </c>
      <c r="L81" s="132">
        <v>44958</v>
      </c>
      <c r="M81" s="88">
        <v>45017</v>
      </c>
      <c r="N81" s="196" t="s">
        <v>73</v>
      </c>
      <c r="O81" s="192" t="s">
        <v>35</v>
      </c>
      <c r="P81" s="149" t="s">
        <v>33</v>
      </c>
      <c r="Q81" s="149" t="s">
        <v>70</v>
      </c>
      <c r="R81" s="192"/>
      <c r="S81" s="138"/>
      <c r="T81" s="118"/>
    </row>
    <row r="82" spans="1:20" s="296" customFormat="1" ht="52.5" customHeight="1" x14ac:dyDescent="0.25">
      <c r="A82" s="309">
        <v>100</v>
      </c>
      <c r="B82" s="195" t="s">
        <v>167</v>
      </c>
      <c r="C82" s="308" t="s">
        <v>309</v>
      </c>
      <c r="D82" s="107" t="s">
        <v>310</v>
      </c>
      <c r="E82" s="112" t="s">
        <v>69</v>
      </c>
      <c r="F82" s="95">
        <v>876</v>
      </c>
      <c r="G82" s="104" t="s">
        <v>119</v>
      </c>
      <c r="H82" s="91">
        <v>1</v>
      </c>
      <c r="I82" s="87">
        <f t="shared" si="3"/>
        <v>5405000000</v>
      </c>
      <c r="J82" s="87" t="s">
        <v>32</v>
      </c>
      <c r="K82" s="197">
        <v>573900</v>
      </c>
      <c r="L82" s="132">
        <v>44958</v>
      </c>
      <c r="M82" s="132">
        <v>44958</v>
      </c>
      <c r="N82" s="309" t="s">
        <v>164</v>
      </c>
      <c r="O82" s="309" t="s">
        <v>70</v>
      </c>
      <c r="P82" s="149" t="s">
        <v>70</v>
      </c>
      <c r="Q82" s="149" t="s">
        <v>70</v>
      </c>
      <c r="R82" s="309"/>
      <c r="S82" s="138"/>
      <c r="T82" s="295"/>
    </row>
    <row r="83" spans="1:20" s="296" customFormat="1" ht="52.5" customHeight="1" x14ac:dyDescent="0.25">
      <c r="A83" s="309">
        <v>101</v>
      </c>
      <c r="B83" s="195" t="s">
        <v>313</v>
      </c>
      <c r="C83" s="308" t="s">
        <v>312</v>
      </c>
      <c r="D83" s="107" t="s">
        <v>311</v>
      </c>
      <c r="E83" s="112" t="s">
        <v>110</v>
      </c>
      <c r="F83" s="95">
        <v>876</v>
      </c>
      <c r="G83" s="104" t="s">
        <v>119</v>
      </c>
      <c r="H83" s="91">
        <v>1</v>
      </c>
      <c r="I83" s="87">
        <f t="shared" si="3"/>
        <v>5405000000</v>
      </c>
      <c r="J83" s="87" t="s">
        <v>32</v>
      </c>
      <c r="K83" s="197">
        <v>1434716.07</v>
      </c>
      <c r="L83" s="132">
        <v>44958</v>
      </c>
      <c r="M83" s="132">
        <v>45261</v>
      </c>
      <c r="N83" s="309" t="s">
        <v>164</v>
      </c>
      <c r="O83" s="309" t="s">
        <v>70</v>
      </c>
      <c r="P83" s="149" t="s">
        <v>70</v>
      </c>
      <c r="Q83" s="149" t="s">
        <v>70</v>
      </c>
      <c r="R83" s="309"/>
      <c r="S83" s="138"/>
      <c r="T83" s="295"/>
    </row>
    <row r="84" spans="1:20" s="296" customFormat="1" ht="71.25" customHeight="1" x14ac:dyDescent="0.25">
      <c r="A84" s="315">
        <v>102</v>
      </c>
      <c r="B84" s="148" t="s">
        <v>318</v>
      </c>
      <c r="C84" s="148" t="s">
        <v>319</v>
      </c>
      <c r="D84" s="148" t="s">
        <v>320</v>
      </c>
      <c r="E84" s="148" t="s">
        <v>321</v>
      </c>
      <c r="F84" s="91" t="s">
        <v>124</v>
      </c>
      <c r="G84" s="87" t="s">
        <v>119</v>
      </c>
      <c r="H84" s="95">
        <v>1</v>
      </c>
      <c r="I84" s="87">
        <f t="shared" si="3"/>
        <v>5405000000</v>
      </c>
      <c r="J84" s="87" t="s">
        <v>32</v>
      </c>
      <c r="K84" s="162">
        <v>998399</v>
      </c>
      <c r="L84" s="132">
        <v>44958</v>
      </c>
      <c r="M84" s="163">
        <v>45323</v>
      </c>
      <c r="N84" s="87" t="s">
        <v>74</v>
      </c>
      <c r="O84" s="89" t="s">
        <v>33</v>
      </c>
      <c r="P84" s="149" t="s">
        <v>70</v>
      </c>
      <c r="Q84" s="149" t="s">
        <v>70</v>
      </c>
      <c r="R84" s="315"/>
      <c r="S84" s="138"/>
      <c r="T84" s="295"/>
    </row>
    <row r="85" spans="1:20" s="296" customFormat="1" ht="71.25" customHeight="1" x14ac:dyDescent="0.25">
      <c r="A85" s="315">
        <v>103</v>
      </c>
      <c r="B85" s="195" t="s">
        <v>314</v>
      </c>
      <c r="C85" s="308" t="s">
        <v>315</v>
      </c>
      <c r="D85" s="107" t="s">
        <v>316</v>
      </c>
      <c r="E85" s="148" t="s">
        <v>317</v>
      </c>
      <c r="F85" s="95">
        <v>876</v>
      </c>
      <c r="G85" s="104" t="s">
        <v>119</v>
      </c>
      <c r="H85" s="91">
        <v>1</v>
      </c>
      <c r="I85" s="87">
        <f t="shared" si="3"/>
        <v>5405000000</v>
      </c>
      <c r="J85" s="87" t="s">
        <v>32</v>
      </c>
      <c r="K85" s="197">
        <v>220934</v>
      </c>
      <c r="L85" s="132">
        <v>44958</v>
      </c>
      <c r="M85" s="132">
        <v>44958</v>
      </c>
      <c r="N85" s="311" t="s">
        <v>164</v>
      </c>
      <c r="O85" s="297" t="s">
        <v>70</v>
      </c>
      <c r="P85" s="149" t="s">
        <v>70</v>
      </c>
      <c r="Q85" s="149" t="s">
        <v>70</v>
      </c>
      <c r="R85" s="315"/>
      <c r="S85" s="138"/>
      <c r="T85" s="295"/>
    </row>
    <row r="86" spans="1:20" s="139" customFormat="1" ht="67.5" customHeight="1" x14ac:dyDescent="0.25">
      <c r="A86" s="104">
        <v>39</v>
      </c>
      <c r="B86" s="104" t="s">
        <v>127</v>
      </c>
      <c r="C86" s="104" t="s">
        <v>128</v>
      </c>
      <c r="D86" s="136" t="s">
        <v>142</v>
      </c>
      <c r="E86" s="104" t="s">
        <v>123</v>
      </c>
      <c r="F86" s="104">
        <v>876</v>
      </c>
      <c r="G86" s="104" t="s">
        <v>119</v>
      </c>
      <c r="H86" s="104">
        <v>1</v>
      </c>
      <c r="I86" s="131">
        <f t="shared" si="3"/>
        <v>5405000000</v>
      </c>
      <c r="J86" s="131" t="s">
        <v>32</v>
      </c>
      <c r="K86" s="137">
        <v>1688976.3</v>
      </c>
      <c r="L86" s="132">
        <v>44958</v>
      </c>
      <c r="M86" s="88">
        <v>45017</v>
      </c>
      <c r="N86" s="129" t="s">
        <v>73</v>
      </c>
      <c r="O86" s="104" t="s">
        <v>35</v>
      </c>
      <c r="P86" s="149" t="s">
        <v>33</v>
      </c>
      <c r="Q86" s="149" t="s">
        <v>70</v>
      </c>
      <c r="R86" s="104"/>
      <c r="S86" s="138"/>
      <c r="T86" s="118"/>
    </row>
    <row r="87" spans="1:20" s="139" customFormat="1" ht="79.5" customHeight="1" x14ac:dyDescent="0.25">
      <c r="A87" s="310">
        <v>41</v>
      </c>
      <c r="B87" s="310" t="s">
        <v>134</v>
      </c>
      <c r="C87" s="219" t="s">
        <v>135</v>
      </c>
      <c r="D87" s="107" t="s">
        <v>145</v>
      </c>
      <c r="E87" s="310" t="s">
        <v>123</v>
      </c>
      <c r="F87" s="310">
        <v>796</v>
      </c>
      <c r="G87" s="202" t="s">
        <v>139</v>
      </c>
      <c r="H87" s="310">
        <v>360</v>
      </c>
      <c r="I87" s="131">
        <f t="shared" si="3"/>
        <v>5405000000</v>
      </c>
      <c r="J87" s="131" t="s">
        <v>32</v>
      </c>
      <c r="K87" s="137">
        <v>2472001.2000000002</v>
      </c>
      <c r="L87" s="132">
        <v>44958</v>
      </c>
      <c r="M87" s="88">
        <v>45017</v>
      </c>
      <c r="N87" s="104" t="s">
        <v>80</v>
      </c>
      <c r="O87" s="104" t="s">
        <v>35</v>
      </c>
      <c r="P87" s="149" t="s">
        <v>70</v>
      </c>
      <c r="Q87" s="149" t="s">
        <v>70</v>
      </c>
      <c r="R87" s="104"/>
      <c r="S87" s="138"/>
      <c r="T87" s="118"/>
    </row>
    <row r="88" spans="1:20" s="296" customFormat="1" ht="49.5" customHeight="1" x14ac:dyDescent="0.25">
      <c r="A88" s="104">
        <v>99</v>
      </c>
      <c r="B88" s="289" t="s">
        <v>233</v>
      </c>
      <c r="C88" s="294" t="s">
        <v>304</v>
      </c>
      <c r="D88" s="111" t="s">
        <v>306</v>
      </c>
      <c r="E88" s="112" t="s">
        <v>308</v>
      </c>
      <c r="F88" s="312">
        <v>796</v>
      </c>
      <c r="G88" s="202" t="s">
        <v>139</v>
      </c>
      <c r="H88" s="312">
        <v>1</v>
      </c>
      <c r="I88" s="131">
        <f t="shared" si="3"/>
        <v>5405000000</v>
      </c>
      <c r="J88" s="131" t="s">
        <v>32</v>
      </c>
      <c r="K88" s="137">
        <v>272000</v>
      </c>
      <c r="L88" s="132">
        <v>44958</v>
      </c>
      <c r="M88" s="88">
        <v>45078</v>
      </c>
      <c r="N88" s="87" t="s">
        <v>305</v>
      </c>
      <c r="O88" s="89" t="s">
        <v>33</v>
      </c>
      <c r="P88" s="149" t="s">
        <v>33</v>
      </c>
      <c r="Q88" s="149" t="s">
        <v>70</v>
      </c>
      <c r="R88" s="104"/>
      <c r="S88" s="138"/>
      <c r="T88" s="295"/>
    </row>
    <row r="89" spans="1:20" s="296" customFormat="1" ht="48" customHeight="1" x14ac:dyDescent="0.25">
      <c r="A89" s="104">
        <v>31</v>
      </c>
      <c r="B89" s="289" t="s">
        <v>327</v>
      </c>
      <c r="C89" s="294" t="s">
        <v>328</v>
      </c>
      <c r="D89" s="111" t="s">
        <v>326</v>
      </c>
      <c r="E89" s="329" t="s">
        <v>308</v>
      </c>
      <c r="F89" s="104">
        <v>796</v>
      </c>
      <c r="G89" s="148" t="s">
        <v>139</v>
      </c>
      <c r="H89" s="104">
        <v>13</v>
      </c>
      <c r="I89" s="87">
        <f t="shared" si="3"/>
        <v>5405000000</v>
      </c>
      <c r="J89" s="87" t="s">
        <v>32</v>
      </c>
      <c r="K89" s="324">
        <v>1614998</v>
      </c>
      <c r="L89" s="132">
        <v>44958</v>
      </c>
      <c r="M89" s="88">
        <v>45047</v>
      </c>
      <c r="N89" s="104" t="s">
        <v>80</v>
      </c>
      <c r="O89" s="104" t="s">
        <v>35</v>
      </c>
      <c r="P89" s="149" t="s">
        <v>70</v>
      </c>
      <c r="Q89" s="149" t="s">
        <v>70</v>
      </c>
      <c r="R89" s="317"/>
      <c r="S89" s="138"/>
      <c r="T89" s="295"/>
    </row>
    <row r="90" spans="1:20" s="99" customFormat="1" ht="77.25" customHeight="1" x14ac:dyDescent="0.2">
      <c r="A90" s="327">
        <v>33</v>
      </c>
      <c r="B90" s="172" t="s">
        <v>367</v>
      </c>
      <c r="C90" s="180" t="s">
        <v>378</v>
      </c>
      <c r="D90" s="111" t="s">
        <v>335</v>
      </c>
      <c r="E90" s="330" t="s">
        <v>340</v>
      </c>
      <c r="F90" s="91" t="s">
        <v>96</v>
      </c>
      <c r="G90" s="148" t="s">
        <v>139</v>
      </c>
      <c r="H90" s="91">
        <v>1</v>
      </c>
      <c r="I90" s="87">
        <f t="shared" si="1"/>
        <v>5405000000</v>
      </c>
      <c r="J90" s="87" t="s">
        <v>32</v>
      </c>
      <c r="K90" s="155">
        <v>49880000</v>
      </c>
      <c r="L90" s="88">
        <v>44958</v>
      </c>
      <c r="M90" s="88">
        <v>45139</v>
      </c>
      <c r="N90" s="129" t="s">
        <v>111</v>
      </c>
      <c r="O90" s="89" t="s">
        <v>33</v>
      </c>
      <c r="P90" s="149" t="s">
        <v>33</v>
      </c>
      <c r="Q90" s="149" t="s">
        <v>70</v>
      </c>
      <c r="R90" s="87"/>
      <c r="T90" s="100"/>
    </row>
    <row r="91" spans="1:20" s="99" customFormat="1" ht="61.5" customHeight="1" x14ac:dyDescent="0.2">
      <c r="A91" s="322">
        <v>30</v>
      </c>
      <c r="B91" s="331" t="s">
        <v>339</v>
      </c>
      <c r="C91" s="212" t="s">
        <v>338</v>
      </c>
      <c r="D91" s="318" t="s">
        <v>336</v>
      </c>
      <c r="E91" s="111" t="s">
        <v>337</v>
      </c>
      <c r="F91" s="67">
        <v>876</v>
      </c>
      <c r="G91" s="104" t="s">
        <v>119</v>
      </c>
      <c r="H91" s="69">
        <v>1</v>
      </c>
      <c r="I91" s="34">
        <f t="shared" si="3"/>
        <v>5405000000</v>
      </c>
      <c r="J91" s="87" t="s">
        <v>32</v>
      </c>
      <c r="K91" s="155">
        <v>30000000</v>
      </c>
      <c r="L91" s="88">
        <v>44958</v>
      </c>
      <c r="M91" s="88">
        <v>45261</v>
      </c>
      <c r="N91" s="311" t="s">
        <v>164</v>
      </c>
      <c r="O91" s="297" t="s">
        <v>70</v>
      </c>
      <c r="P91" s="149" t="s">
        <v>33</v>
      </c>
      <c r="Q91" s="149" t="s">
        <v>70</v>
      </c>
      <c r="R91" s="131"/>
      <c r="T91" s="100"/>
    </row>
    <row r="92" spans="1:20" s="247" customFormat="1" ht="14.25" customHeight="1" x14ac:dyDescent="0.25">
      <c r="A92" s="242"/>
      <c r="B92" s="242"/>
      <c r="C92" s="242"/>
      <c r="D92" s="321" t="s">
        <v>271</v>
      </c>
      <c r="E92" s="242"/>
      <c r="F92" s="242"/>
      <c r="G92" s="242"/>
      <c r="H92" s="242"/>
      <c r="I92" s="243"/>
      <c r="J92" s="243"/>
      <c r="K92" s="248"/>
      <c r="L92" s="249"/>
      <c r="M92" s="233"/>
      <c r="N92" s="250"/>
      <c r="O92" s="242"/>
      <c r="P92" s="236"/>
      <c r="Q92" s="236"/>
      <c r="R92" s="242"/>
      <c r="S92" s="245"/>
      <c r="T92" s="246"/>
    </row>
    <row r="93" spans="1:20" s="120" customFormat="1" ht="45" x14ac:dyDescent="0.25">
      <c r="A93" s="64">
        <v>56</v>
      </c>
      <c r="B93" s="213" t="s">
        <v>36</v>
      </c>
      <c r="C93" s="214" t="s">
        <v>31</v>
      </c>
      <c r="D93" s="144" t="s">
        <v>255</v>
      </c>
      <c r="E93" s="144" t="s">
        <v>37</v>
      </c>
      <c r="F93" s="145">
        <v>876</v>
      </c>
      <c r="G93" s="204" t="s">
        <v>119</v>
      </c>
      <c r="H93" s="215">
        <v>1</v>
      </c>
      <c r="I93" s="144">
        <f t="shared" ref="I93:I97" si="4">$E$15</f>
        <v>5405000000</v>
      </c>
      <c r="J93" s="144" t="s">
        <v>32</v>
      </c>
      <c r="K93" s="216">
        <v>648418.74</v>
      </c>
      <c r="L93" s="210">
        <v>44986</v>
      </c>
      <c r="M93" s="163">
        <v>45078</v>
      </c>
      <c r="N93" s="144" t="s">
        <v>73</v>
      </c>
      <c r="O93" s="214" t="s">
        <v>33</v>
      </c>
      <c r="P93" s="149" t="s">
        <v>33</v>
      </c>
      <c r="Q93" s="149" t="s">
        <v>70</v>
      </c>
      <c r="R93" s="212"/>
      <c r="S93" s="119"/>
    </row>
    <row r="94" spans="1:20" s="120" customFormat="1" ht="56.25" x14ac:dyDescent="0.25">
      <c r="A94" s="64">
        <v>57</v>
      </c>
      <c r="B94" s="68" t="s">
        <v>38</v>
      </c>
      <c r="C94" s="34" t="s">
        <v>39</v>
      </c>
      <c r="D94" s="34" t="s">
        <v>61</v>
      </c>
      <c r="E94" s="34" t="s">
        <v>40</v>
      </c>
      <c r="F94" s="67">
        <v>876</v>
      </c>
      <c r="G94" s="104" t="s">
        <v>119</v>
      </c>
      <c r="H94" s="69">
        <v>1</v>
      </c>
      <c r="I94" s="34">
        <f t="shared" si="4"/>
        <v>5405000000</v>
      </c>
      <c r="J94" s="34" t="s">
        <v>32</v>
      </c>
      <c r="K94" s="156">
        <v>2500000</v>
      </c>
      <c r="L94" s="88">
        <v>44986</v>
      </c>
      <c r="M94" s="88">
        <v>45047</v>
      </c>
      <c r="N94" s="34" t="s">
        <v>73</v>
      </c>
      <c r="O94" s="66" t="s">
        <v>33</v>
      </c>
      <c r="P94" s="149" t="s">
        <v>33</v>
      </c>
      <c r="Q94" s="149" t="s">
        <v>70</v>
      </c>
      <c r="R94" s="89"/>
      <c r="S94" s="123" t="s">
        <v>41</v>
      </c>
    </row>
    <row r="95" spans="1:20" s="120" customFormat="1" ht="33.75" x14ac:dyDescent="0.25">
      <c r="A95" s="96">
        <v>58</v>
      </c>
      <c r="B95" s="105" t="s">
        <v>143</v>
      </c>
      <c r="C95" s="87" t="s">
        <v>345</v>
      </c>
      <c r="D95" s="79" t="s">
        <v>343</v>
      </c>
      <c r="E95" s="79" t="s">
        <v>344</v>
      </c>
      <c r="F95" s="95">
        <v>876</v>
      </c>
      <c r="G95" s="104" t="s">
        <v>119</v>
      </c>
      <c r="H95" s="91">
        <v>1</v>
      </c>
      <c r="I95" s="87">
        <f t="shared" si="4"/>
        <v>5405000000</v>
      </c>
      <c r="J95" s="87" t="s">
        <v>32</v>
      </c>
      <c r="K95" s="76">
        <v>418909</v>
      </c>
      <c r="L95" s="88">
        <v>44986</v>
      </c>
      <c r="M95" s="88">
        <v>45108</v>
      </c>
      <c r="N95" s="87" t="s">
        <v>120</v>
      </c>
      <c r="O95" s="89" t="s">
        <v>33</v>
      </c>
      <c r="P95" s="149" t="s">
        <v>33</v>
      </c>
      <c r="Q95" s="149" t="s">
        <v>70</v>
      </c>
      <c r="R95" s="328"/>
      <c r="S95" s="119"/>
    </row>
    <row r="96" spans="1:20" s="120" customFormat="1" ht="33.75" x14ac:dyDescent="0.25">
      <c r="A96" s="64">
        <v>59</v>
      </c>
      <c r="B96" s="65" t="s">
        <v>34</v>
      </c>
      <c r="C96" s="66" t="s">
        <v>42</v>
      </c>
      <c r="D96" s="34" t="s">
        <v>62</v>
      </c>
      <c r="E96" s="73" t="s">
        <v>69</v>
      </c>
      <c r="F96" s="67">
        <v>876</v>
      </c>
      <c r="G96" s="104" t="s">
        <v>119</v>
      </c>
      <c r="H96" s="69">
        <v>1</v>
      </c>
      <c r="I96" s="34">
        <f t="shared" si="4"/>
        <v>5405000000</v>
      </c>
      <c r="J96" s="34" t="s">
        <v>32</v>
      </c>
      <c r="K96" s="156">
        <v>4200000</v>
      </c>
      <c r="L96" s="88">
        <v>44986</v>
      </c>
      <c r="M96" s="88">
        <v>45017</v>
      </c>
      <c r="N96" s="34" t="s">
        <v>73</v>
      </c>
      <c r="O96" s="66" t="s">
        <v>33</v>
      </c>
      <c r="P96" s="149" t="s">
        <v>33</v>
      </c>
      <c r="Q96" s="149" t="s">
        <v>70</v>
      </c>
      <c r="R96" s="89"/>
      <c r="S96" s="119"/>
    </row>
    <row r="97" spans="1:20" s="120" customFormat="1" ht="33.75" x14ac:dyDescent="0.25">
      <c r="A97" s="64">
        <v>61</v>
      </c>
      <c r="B97" s="71" t="s">
        <v>43</v>
      </c>
      <c r="C97" s="72" t="s">
        <v>45</v>
      </c>
      <c r="D97" s="34" t="s">
        <v>63</v>
      </c>
      <c r="E97" s="73" t="s">
        <v>69</v>
      </c>
      <c r="F97" s="67">
        <v>876</v>
      </c>
      <c r="G97" s="104" t="s">
        <v>119</v>
      </c>
      <c r="H97" s="69">
        <v>1</v>
      </c>
      <c r="I97" s="34">
        <f t="shared" si="4"/>
        <v>5405000000</v>
      </c>
      <c r="J97" s="34" t="s">
        <v>32</v>
      </c>
      <c r="K97" s="341">
        <v>15000000</v>
      </c>
      <c r="L97" s="88">
        <v>44986</v>
      </c>
      <c r="M97" s="163">
        <v>45078</v>
      </c>
      <c r="N97" s="34" t="s">
        <v>73</v>
      </c>
      <c r="O97" s="111" t="s">
        <v>33</v>
      </c>
      <c r="P97" s="149" t="s">
        <v>33</v>
      </c>
      <c r="Q97" s="149" t="s">
        <v>70</v>
      </c>
      <c r="R97" s="94"/>
      <c r="S97" s="119"/>
    </row>
    <row r="98" spans="1:20" s="99" customFormat="1" ht="45.75" customHeight="1" x14ac:dyDescent="0.2">
      <c r="A98" s="198">
        <v>63</v>
      </c>
      <c r="B98" s="199" t="s">
        <v>98</v>
      </c>
      <c r="C98" s="200" t="s">
        <v>99</v>
      </c>
      <c r="D98" s="222" t="s">
        <v>108</v>
      </c>
      <c r="E98" s="115" t="s">
        <v>95</v>
      </c>
      <c r="F98" s="201">
        <v>796</v>
      </c>
      <c r="G98" s="202" t="s">
        <v>139</v>
      </c>
      <c r="H98" s="130">
        <v>6</v>
      </c>
      <c r="I98" s="131">
        <f t="shared" ref="I98:I102" si="5">$E$15</f>
        <v>5405000000</v>
      </c>
      <c r="J98" s="131" t="s">
        <v>32</v>
      </c>
      <c r="K98" s="155">
        <v>320000</v>
      </c>
      <c r="L98" s="132">
        <v>44986</v>
      </c>
      <c r="M98" s="88">
        <v>45047</v>
      </c>
      <c r="N98" s="196" t="s">
        <v>82</v>
      </c>
      <c r="O98" s="134" t="s">
        <v>33</v>
      </c>
      <c r="P98" s="149" t="s">
        <v>33</v>
      </c>
      <c r="Q98" s="149" t="s">
        <v>70</v>
      </c>
      <c r="R98" s="131"/>
      <c r="T98" s="100"/>
    </row>
    <row r="99" spans="1:20" s="99" customFormat="1" ht="48" customHeight="1" x14ac:dyDescent="0.2">
      <c r="A99" s="189">
        <v>64</v>
      </c>
      <c r="B99" s="92" t="s">
        <v>98</v>
      </c>
      <c r="C99" s="101" t="s">
        <v>98</v>
      </c>
      <c r="D99" s="79" t="s">
        <v>113</v>
      </c>
      <c r="E99" s="82" t="s">
        <v>95</v>
      </c>
      <c r="F99" s="90">
        <v>796</v>
      </c>
      <c r="G99" s="148" t="s">
        <v>139</v>
      </c>
      <c r="H99" s="91">
        <v>6</v>
      </c>
      <c r="I99" s="87">
        <f t="shared" si="5"/>
        <v>5405000000</v>
      </c>
      <c r="J99" s="87" t="s">
        <v>32</v>
      </c>
      <c r="K99" s="158">
        <v>420000</v>
      </c>
      <c r="L99" s="88">
        <v>44986</v>
      </c>
      <c r="M99" s="88">
        <v>45047</v>
      </c>
      <c r="N99" s="129" t="s">
        <v>82</v>
      </c>
      <c r="O99" s="89" t="s">
        <v>33</v>
      </c>
      <c r="P99" s="149" t="s">
        <v>33</v>
      </c>
      <c r="Q99" s="149" t="s">
        <v>70</v>
      </c>
      <c r="R99" s="87"/>
      <c r="T99" s="100"/>
    </row>
    <row r="100" spans="1:20" s="99" customFormat="1" ht="64.5" customHeight="1" x14ac:dyDescent="0.2">
      <c r="A100" s="347">
        <v>65</v>
      </c>
      <c r="B100" s="361" t="s">
        <v>98</v>
      </c>
      <c r="C100" s="362" t="s">
        <v>383</v>
      </c>
      <c r="D100" s="79" t="s">
        <v>382</v>
      </c>
      <c r="E100" s="73" t="s">
        <v>69</v>
      </c>
      <c r="F100" s="67">
        <v>876</v>
      </c>
      <c r="G100" s="104" t="s">
        <v>119</v>
      </c>
      <c r="H100" s="69">
        <v>1</v>
      </c>
      <c r="I100" s="34">
        <f t="shared" si="5"/>
        <v>5405000000</v>
      </c>
      <c r="J100" s="34" t="s">
        <v>32</v>
      </c>
      <c r="K100" s="158">
        <v>420000</v>
      </c>
      <c r="L100" s="88">
        <v>44986</v>
      </c>
      <c r="M100" s="88">
        <v>45047</v>
      </c>
      <c r="N100" s="34" t="s">
        <v>73</v>
      </c>
      <c r="O100" s="134" t="s">
        <v>33</v>
      </c>
      <c r="P100" s="149" t="s">
        <v>33</v>
      </c>
      <c r="Q100" s="149" t="s">
        <v>70</v>
      </c>
      <c r="R100" s="208"/>
      <c r="T100" s="100"/>
    </row>
    <row r="101" spans="1:20" s="99" customFormat="1" ht="72.75" customHeight="1" x14ac:dyDescent="0.2">
      <c r="A101" s="104">
        <v>98</v>
      </c>
      <c r="B101" s="289" t="s">
        <v>301</v>
      </c>
      <c r="C101" s="316" t="s">
        <v>302</v>
      </c>
      <c r="D101" s="111" t="s">
        <v>307</v>
      </c>
      <c r="E101" s="112" t="s">
        <v>303</v>
      </c>
      <c r="F101" s="95">
        <v>876</v>
      </c>
      <c r="G101" s="104" t="s">
        <v>119</v>
      </c>
      <c r="H101" s="91">
        <v>1</v>
      </c>
      <c r="I101" s="87">
        <f t="shared" si="5"/>
        <v>5405000000</v>
      </c>
      <c r="J101" s="87" t="s">
        <v>32</v>
      </c>
      <c r="K101" s="137">
        <v>1194350</v>
      </c>
      <c r="L101" s="88">
        <v>44986</v>
      </c>
      <c r="M101" s="88">
        <v>45291</v>
      </c>
      <c r="N101" s="148" t="s">
        <v>74</v>
      </c>
      <c r="O101" s="104" t="s">
        <v>35</v>
      </c>
      <c r="P101" s="149" t="s">
        <v>70</v>
      </c>
      <c r="Q101" s="149" t="s">
        <v>70</v>
      </c>
      <c r="R101" s="208"/>
      <c r="T101" s="100"/>
    </row>
    <row r="102" spans="1:20" s="139" customFormat="1" ht="65.25" customHeight="1" x14ac:dyDescent="0.25">
      <c r="A102" s="104">
        <v>105</v>
      </c>
      <c r="B102" s="104" t="s">
        <v>331</v>
      </c>
      <c r="C102" s="104" t="s">
        <v>332</v>
      </c>
      <c r="D102" s="104" t="s">
        <v>342</v>
      </c>
      <c r="E102" s="148" t="s">
        <v>184</v>
      </c>
      <c r="F102" s="91" t="s">
        <v>124</v>
      </c>
      <c r="G102" s="87" t="s">
        <v>119</v>
      </c>
      <c r="H102" s="95">
        <v>1</v>
      </c>
      <c r="I102" s="91">
        <f t="shared" si="5"/>
        <v>5405000000</v>
      </c>
      <c r="J102" s="87" t="s">
        <v>32</v>
      </c>
      <c r="K102" s="197">
        <v>158112000</v>
      </c>
      <c r="L102" s="88">
        <v>44986</v>
      </c>
      <c r="M102" s="88">
        <v>45992</v>
      </c>
      <c r="N102" s="311" t="s">
        <v>164</v>
      </c>
      <c r="O102" s="297" t="s">
        <v>70</v>
      </c>
      <c r="P102" s="149" t="s">
        <v>33</v>
      </c>
      <c r="Q102" s="149" t="s">
        <v>70</v>
      </c>
      <c r="R102" s="326"/>
      <c r="S102" s="138"/>
      <c r="T102" s="118"/>
    </row>
    <row r="103" spans="1:20" s="103" customFormat="1" ht="53.25" customHeight="1" x14ac:dyDescent="0.25">
      <c r="A103" s="104">
        <v>46</v>
      </c>
      <c r="B103" s="77" t="s">
        <v>334</v>
      </c>
      <c r="C103" s="77" t="s">
        <v>333</v>
      </c>
      <c r="D103" s="87" t="s">
        <v>363</v>
      </c>
      <c r="E103" s="73" t="s">
        <v>69</v>
      </c>
      <c r="F103" s="67">
        <v>876</v>
      </c>
      <c r="G103" s="104" t="s">
        <v>119</v>
      </c>
      <c r="H103" s="69">
        <v>1</v>
      </c>
      <c r="I103" s="34">
        <f t="shared" si="3"/>
        <v>5405000000</v>
      </c>
      <c r="J103" s="87" t="s">
        <v>32</v>
      </c>
      <c r="K103" s="157">
        <v>2959090</v>
      </c>
      <c r="L103" s="88">
        <v>44986</v>
      </c>
      <c r="M103" s="88">
        <v>45078</v>
      </c>
      <c r="N103" s="150" t="s">
        <v>73</v>
      </c>
      <c r="O103" s="87" t="s">
        <v>33</v>
      </c>
      <c r="P103" s="149" t="s">
        <v>33</v>
      </c>
      <c r="Q103" s="149" t="s">
        <v>70</v>
      </c>
      <c r="R103" s="87"/>
      <c r="S103" s="102"/>
    </row>
    <row r="104" spans="1:20" s="120" customFormat="1" ht="33.75" x14ac:dyDescent="0.25">
      <c r="A104" s="333">
        <v>71</v>
      </c>
      <c r="B104" s="334" t="s">
        <v>43</v>
      </c>
      <c r="C104" s="335" t="s">
        <v>77</v>
      </c>
      <c r="D104" s="73" t="s">
        <v>66</v>
      </c>
      <c r="E104" s="73" t="s">
        <v>69</v>
      </c>
      <c r="F104" s="74">
        <v>876</v>
      </c>
      <c r="G104" s="104" t="s">
        <v>119</v>
      </c>
      <c r="H104" s="69">
        <v>1</v>
      </c>
      <c r="I104" s="34">
        <f t="shared" ref="I104:I145" si="6">$E$15</f>
        <v>5405000000</v>
      </c>
      <c r="J104" s="87" t="s">
        <v>32</v>
      </c>
      <c r="K104" s="76">
        <v>1596312.3</v>
      </c>
      <c r="L104" s="88">
        <v>44986</v>
      </c>
      <c r="M104" s="88">
        <v>45047</v>
      </c>
      <c r="N104" s="87" t="s">
        <v>73</v>
      </c>
      <c r="O104" s="66" t="s">
        <v>33</v>
      </c>
      <c r="P104" s="149" t="s">
        <v>33</v>
      </c>
      <c r="Q104" s="149" t="s">
        <v>70</v>
      </c>
      <c r="R104" s="89"/>
      <c r="S104" s="119"/>
    </row>
    <row r="105" spans="1:20" s="296" customFormat="1" ht="49.5" customHeight="1" x14ac:dyDescent="0.25">
      <c r="A105" s="104">
        <v>104</v>
      </c>
      <c r="B105" s="289" t="s">
        <v>233</v>
      </c>
      <c r="C105" s="294" t="s">
        <v>304</v>
      </c>
      <c r="D105" s="111" t="s">
        <v>306</v>
      </c>
      <c r="E105" s="112" t="s">
        <v>308</v>
      </c>
      <c r="F105" s="104">
        <v>796</v>
      </c>
      <c r="G105" s="148" t="s">
        <v>139</v>
      </c>
      <c r="H105" s="104">
        <v>3</v>
      </c>
      <c r="I105" s="87">
        <f t="shared" si="3"/>
        <v>5405000000</v>
      </c>
      <c r="J105" s="87" t="s">
        <v>32</v>
      </c>
      <c r="K105" s="137">
        <v>764300</v>
      </c>
      <c r="L105" s="88">
        <v>44986</v>
      </c>
      <c r="M105" s="88">
        <v>45108</v>
      </c>
      <c r="N105" s="87" t="s">
        <v>305</v>
      </c>
      <c r="O105" s="89" t="s">
        <v>33</v>
      </c>
      <c r="P105" s="149" t="s">
        <v>33</v>
      </c>
      <c r="Q105" s="149" t="s">
        <v>70</v>
      </c>
      <c r="R105" s="104"/>
      <c r="S105" s="138"/>
      <c r="T105" s="295"/>
    </row>
    <row r="106" spans="1:20" s="120" customFormat="1" ht="45" x14ac:dyDescent="0.25">
      <c r="A106" s="104">
        <v>106</v>
      </c>
      <c r="B106" s="289" t="s">
        <v>314</v>
      </c>
      <c r="C106" s="298" t="s">
        <v>315</v>
      </c>
      <c r="D106" s="107" t="s">
        <v>316</v>
      </c>
      <c r="E106" s="148" t="s">
        <v>317</v>
      </c>
      <c r="F106" s="95">
        <v>876</v>
      </c>
      <c r="G106" s="104" t="s">
        <v>119</v>
      </c>
      <c r="H106" s="91">
        <v>1</v>
      </c>
      <c r="I106" s="87">
        <f t="shared" si="3"/>
        <v>5405000000</v>
      </c>
      <c r="J106" s="87" t="s">
        <v>32</v>
      </c>
      <c r="K106" s="197">
        <v>287058</v>
      </c>
      <c r="L106" s="132">
        <v>44986</v>
      </c>
      <c r="M106" s="132">
        <v>44986</v>
      </c>
      <c r="N106" s="311" t="s">
        <v>164</v>
      </c>
      <c r="O106" s="297" t="s">
        <v>70</v>
      </c>
      <c r="P106" s="149" t="s">
        <v>70</v>
      </c>
      <c r="Q106" s="149" t="s">
        <v>70</v>
      </c>
      <c r="R106" s="212"/>
      <c r="S106" s="119"/>
    </row>
    <row r="107" spans="1:20" s="17" customFormat="1" ht="67.5" x14ac:dyDescent="0.25">
      <c r="A107" s="332">
        <v>37</v>
      </c>
      <c r="B107" s="33" t="s">
        <v>138</v>
      </c>
      <c r="C107" s="33" t="s">
        <v>137</v>
      </c>
      <c r="D107" s="87" t="s">
        <v>118</v>
      </c>
      <c r="E107" s="87" t="s">
        <v>118</v>
      </c>
      <c r="F107" s="87">
        <v>876</v>
      </c>
      <c r="G107" s="104" t="s">
        <v>119</v>
      </c>
      <c r="H107" s="91">
        <v>1</v>
      </c>
      <c r="I107" s="87">
        <f t="shared" si="3"/>
        <v>5405000000</v>
      </c>
      <c r="J107" s="87" t="s">
        <v>32</v>
      </c>
      <c r="K107" s="76">
        <v>4801831.6900000004</v>
      </c>
      <c r="L107" s="132">
        <v>44986</v>
      </c>
      <c r="M107" s="88">
        <v>45748</v>
      </c>
      <c r="N107" s="87" t="s">
        <v>120</v>
      </c>
      <c r="O107" s="89" t="s">
        <v>33</v>
      </c>
      <c r="P107" s="149" t="s">
        <v>70</v>
      </c>
      <c r="Q107" s="149" t="s">
        <v>70</v>
      </c>
      <c r="R107" s="89"/>
      <c r="S107" s="35"/>
    </row>
    <row r="108" spans="1:20" s="296" customFormat="1" ht="49.5" customHeight="1" x14ac:dyDescent="0.25">
      <c r="A108" s="104">
        <v>91</v>
      </c>
      <c r="B108" s="104" t="s">
        <v>275</v>
      </c>
      <c r="C108" s="297" t="s">
        <v>276</v>
      </c>
      <c r="D108" s="111" t="s">
        <v>355</v>
      </c>
      <c r="E108" s="112" t="s">
        <v>69</v>
      </c>
      <c r="F108" s="95">
        <v>876</v>
      </c>
      <c r="G108" s="104" t="s">
        <v>119</v>
      </c>
      <c r="H108" s="91">
        <v>1</v>
      </c>
      <c r="I108" s="87">
        <f t="shared" si="3"/>
        <v>5405000000</v>
      </c>
      <c r="J108" s="87" t="s">
        <v>32</v>
      </c>
      <c r="K108" s="137">
        <v>600000</v>
      </c>
      <c r="L108" s="132">
        <v>44986</v>
      </c>
      <c r="M108" s="88">
        <v>45261</v>
      </c>
      <c r="N108" s="104" t="s">
        <v>80</v>
      </c>
      <c r="O108" s="104" t="s">
        <v>33</v>
      </c>
      <c r="P108" s="149" t="s">
        <v>70</v>
      </c>
      <c r="Q108" s="149" t="s">
        <v>70</v>
      </c>
      <c r="R108" s="104"/>
      <c r="S108" s="138"/>
      <c r="T108" s="295"/>
    </row>
    <row r="109" spans="1:20" s="139" customFormat="1" ht="67.5" customHeight="1" x14ac:dyDescent="0.25">
      <c r="A109" s="104">
        <v>107</v>
      </c>
      <c r="B109" s="104" t="s">
        <v>127</v>
      </c>
      <c r="C109" s="104" t="s">
        <v>128</v>
      </c>
      <c r="D109" s="136" t="s">
        <v>356</v>
      </c>
      <c r="E109" s="104" t="s">
        <v>123</v>
      </c>
      <c r="F109" s="104">
        <v>876</v>
      </c>
      <c r="G109" s="104" t="s">
        <v>119</v>
      </c>
      <c r="H109" s="104">
        <v>1</v>
      </c>
      <c r="I109" s="131">
        <f t="shared" si="3"/>
        <v>5405000000</v>
      </c>
      <c r="J109" s="131" t="s">
        <v>32</v>
      </c>
      <c r="K109" s="137">
        <v>1688976.3</v>
      </c>
      <c r="L109" s="132">
        <v>44986</v>
      </c>
      <c r="M109" s="88">
        <v>45108</v>
      </c>
      <c r="N109" s="129" t="s">
        <v>73</v>
      </c>
      <c r="O109" s="104" t="s">
        <v>35</v>
      </c>
      <c r="P109" s="149" t="s">
        <v>33</v>
      </c>
      <c r="Q109" s="149" t="s">
        <v>70</v>
      </c>
      <c r="R109" s="104"/>
      <c r="S109" s="138"/>
      <c r="T109" s="118"/>
    </row>
    <row r="110" spans="1:20" s="17" customFormat="1" ht="33.75" x14ac:dyDescent="0.25">
      <c r="A110" s="149">
        <v>108</v>
      </c>
      <c r="B110" s="34" t="s">
        <v>177</v>
      </c>
      <c r="C110" s="34" t="s">
        <v>346</v>
      </c>
      <c r="D110" s="34" t="s">
        <v>347</v>
      </c>
      <c r="E110" s="87" t="s">
        <v>110</v>
      </c>
      <c r="F110" s="87">
        <v>876</v>
      </c>
      <c r="G110" s="87" t="s">
        <v>119</v>
      </c>
      <c r="H110" s="95">
        <v>1</v>
      </c>
      <c r="I110" s="87">
        <v>5405000000</v>
      </c>
      <c r="J110" s="87" t="s">
        <v>32</v>
      </c>
      <c r="K110" s="76">
        <v>159846</v>
      </c>
      <c r="L110" s="132">
        <v>44986</v>
      </c>
      <c r="M110" s="88">
        <v>45261</v>
      </c>
      <c r="N110" s="104" t="s">
        <v>80</v>
      </c>
      <c r="O110" s="104" t="s">
        <v>33</v>
      </c>
      <c r="P110" s="149" t="s">
        <v>70</v>
      </c>
      <c r="Q110" s="149" t="s">
        <v>70</v>
      </c>
      <c r="R110" s="89"/>
      <c r="S110" s="35"/>
    </row>
    <row r="111" spans="1:20" s="17" customFormat="1" ht="33.75" x14ac:dyDescent="0.25">
      <c r="A111" s="149">
        <v>110</v>
      </c>
      <c r="B111" s="33" t="s">
        <v>353</v>
      </c>
      <c r="C111" s="33" t="s">
        <v>354</v>
      </c>
      <c r="D111" s="87" t="s">
        <v>351</v>
      </c>
      <c r="E111" s="87" t="s">
        <v>352</v>
      </c>
      <c r="F111" s="104">
        <v>796</v>
      </c>
      <c r="G111" s="148" t="s">
        <v>139</v>
      </c>
      <c r="H111" s="104" t="s">
        <v>159</v>
      </c>
      <c r="I111" s="87">
        <f t="shared" si="3"/>
        <v>5405000000</v>
      </c>
      <c r="J111" s="87" t="s">
        <v>32</v>
      </c>
      <c r="K111" s="76">
        <v>190000</v>
      </c>
      <c r="L111" s="132">
        <v>44986</v>
      </c>
      <c r="M111" s="88">
        <v>45261</v>
      </c>
      <c r="N111" s="104" t="s">
        <v>80</v>
      </c>
      <c r="O111" s="104" t="s">
        <v>33</v>
      </c>
      <c r="P111" s="149" t="s">
        <v>70</v>
      </c>
      <c r="Q111" s="149" t="s">
        <v>70</v>
      </c>
      <c r="R111" s="212"/>
      <c r="S111" s="35"/>
    </row>
    <row r="112" spans="1:20" s="296" customFormat="1" ht="42" customHeight="1" x14ac:dyDescent="0.25">
      <c r="A112" s="104">
        <v>111</v>
      </c>
      <c r="B112" s="104" t="s">
        <v>98</v>
      </c>
      <c r="C112" s="297" t="s">
        <v>359</v>
      </c>
      <c r="D112" s="111" t="s">
        <v>357</v>
      </c>
      <c r="E112" s="87" t="s">
        <v>352</v>
      </c>
      <c r="F112" s="104">
        <v>796</v>
      </c>
      <c r="G112" s="148" t="s">
        <v>139</v>
      </c>
      <c r="H112" s="91" t="s">
        <v>358</v>
      </c>
      <c r="I112" s="87">
        <f t="shared" si="3"/>
        <v>5405000000</v>
      </c>
      <c r="J112" s="87" t="s">
        <v>32</v>
      </c>
      <c r="K112" s="137">
        <v>3771492</v>
      </c>
      <c r="L112" s="132">
        <v>44986</v>
      </c>
      <c r="M112" s="132">
        <v>44986</v>
      </c>
      <c r="N112" s="311" t="s">
        <v>164</v>
      </c>
      <c r="O112" s="297" t="s">
        <v>70</v>
      </c>
      <c r="P112" s="149" t="s">
        <v>70</v>
      </c>
      <c r="Q112" s="149" t="s">
        <v>70</v>
      </c>
      <c r="R112" s="104"/>
      <c r="S112" s="138"/>
      <c r="T112" s="295"/>
    </row>
    <row r="113" spans="1:20" s="296" customFormat="1" ht="62.25" customHeight="1" x14ac:dyDescent="0.25">
      <c r="A113" s="104">
        <v>112</v>
      </c>
      <c r="B113" s="104" t="s">
        <v>43</v>
      </c>
      <c r="C113" s="297" t="s">
        <v>361</v>
      </c>
      <c r="D113" s="111" t="s">
        <v>360</v>
      </c>
      <c r="E113" s="337" t="s">
        <v>69</v>
      </c>
      <c r="F113" s="338">
        <v>876</v>
      </c>
      <c r="G113" s="336" t="s">
        <v>119</v>
      </c>
      <c r="H113" s="339">
        <v>1</v>
      </c>
      <c r="I113" s="208">
        <f t="shared" si="3"/>
        <v>5405000000</v>
      </c>
      <c r="J113" s="208" t="s">
        <v>32</v>
      </c>
      <c r="K113" s="137">
        <v>302700</v>
      </c>
      <c r="L113" s="132">
        <v>44986</v>
      </c>
      <c r="M113" s="132">
        <v>45047</v>
      </c>
      <c r="N113" s="311" t="s">
        <v>164</v>
      </c>
      <c r="O113" s="297" t="s">
        <v>70</v>
      </c>
      <c r="P113" s="149" t="s">
        <v>33</v>
      </c>
      <c r="Q113" s="149" t="s">
        <v>70</v>
      </c>
      <c r="R113" s="336"/>
      <c r="S113" s="138"/>
      <c r="T113" s="295"/>
    </row>
    <row r="114" spans="1:20" s="258" customFormat="1" ht="15" customHeight="1" x14ac:dyDescent="0.2">
      <c r="A114" s="270"/>
      <c r="B114" s="261"/>
      <c r="C114" s="290"/>
      <c r="D114" s="286" t="s">
        <v>270</v>
      </c>
      <c r="E114" s="251"/>
      <c r="F114" s="252"/>
      <c r="G114" s="253"/>
      <c r="H114" s="254"/>
      <c r="I114" s="253"/>
      <c r="J114" s="253"/>
      <c r="K114" s="255"/>
      <c r="L114" s="319"/>
      <c r="M114" s="233"/>
      <c r="N114" s="256"/>
      <c r="O114" s="257"/>
      <c r="P114" s="236"/>
      <c r="Q114" s="236"/>
      <c r="R114" s="253"/>
      <c r="T114" s="259"/>
    </row>
    <row r="115" spans="1:20" s="120" customFormat="1" ht="56.25" x14ac:dyDescent="0.25">
      <c r="A115" s="146">
        <v>66</v>
      </c>
      <c r="B115" s="68" t="s">
        <v>46</v>
      </c>
      <c r="C115" s="73" t="s">
        <v>47</v>
      </c>
      <c r="D115" s="144" t="s">
        <v>64</v>
      </c>
      <c r="E115" s="217" t="s">
        <v>69</v>
      </c>
      <c r="F115" s="145">
        <v>876</v>
      </c>
      <c r="G115" s="204" t="s">
        <v>119</v>
      </c>
      <c r="H115" s="215">
        <v>1</v>
      </c>
      <c r="I115" s="144">
        <f t="shared" ref="I115:I117" si="7">$E$15</f>
        <v>5405000000</v>
      </c>
      <c r="J115" s="144" t="s">
        <v>32</v>
      </c>
      <c r="K115" s="216">
        <v>1100000</v>
      </c>
      <c r="L115" s="88">
        <v>45017</v>
      </c>
      <c r="M115" s="88">
        <v>45108</v>
      </c>
      <c r="N115" s="144" t="s">
        <v>73</v>
      </c>
      <c r="O115" s="214" t="s">
        <v>35</v>
      </c>
      <c r="P115" s="149" t="s">
        <v>33</v>
      </c>
      <c r="Q115" s="149" t="s">
        <v>70</v>
      </c>
      <c r="R115" s="212"/>
      <c r="S115" s="119"/>
    </row>
    <row r="116" spans="1:20" s="120" customFormat="1" ht="56.25" x14ac:dyDescent="0.25">
      <c r="A116" s="64">
        <v>67</v>
      </c>
      <c r="B116" s="213" t="s">
        <v>48</v>
      </c>
      <c r="C116" s="144" t="s">
        <v>49</v>
      </c>
      <c r="D116" s="34" t="s">
        <v>65</v>
      </c>
      <c r="E116" s="73" t="s">
        <v>50</v>
      </c>
      <c r="F116" s="67">
        <v>876</v>
      </c>
      <c r="G116" s="104" t="s">
        <v>119</v>
      </c>
      <c r="H116" s="69">
        <v>1</v>
      </c>
      <c r="I116" s="34">
        <f t="shared" si="7"/>
        <v>5405000000</v>
      </c>
      <c r="J116" s="34" t="s">
        <v>32</v>
      </c>
      <c r="K116" s="156">
        <v>3500000</v>
      </c>
      <c r="L116" s="88">
        <v>45017</v>
      </c>
      <c r="M116" s="88">
        <v>45108</v>
      </c>
      <c r="N116" s="34" t="s">
        <v>73</v>
      </c>
      <c r="O116" s="66" t="s">
        <v>35</v>
      </c>
      <c r="P116" s="149" t="s">
        <v>33</v>
      </c>
      <c r="Q116" s="149" t="s">
        <v>70</v>
      </c>
      <c r="R116" s="89"/>
      <c r="S116" s="119"/>
    </row>
    <row r="117" spans="1:20" s="103" customFormat="1" ht="51.75" customHeight="1" x14ac:dyDescent="0.25">
      <c r="A117" s="115">
        <v>68</v>
      </c>
      <c r="B117" s="116" t="s">
        <v>83</v>
      </c>
      <c r="C117" s="107" t="s">
        <v>84</v>
      </c>
      <c r="D117" s="151" t="s">
        <v>100</v>
      </c>
      <c r="E117" s="82" t="s">
        <v>95</v>
      </c>
      <c r="F117" s="106">
        <v>796</v>
      </c>
      <c r="G117" s="148" t="s">
        <v>139</v>
      </c>
      <c r="H117" s="69">
        <v>4</v>
      </c>
      <c r="I117" s="107">
        <f t="shared" si="7"/>
        <v>5405000000</v>
      </c>
      <c r="J117" s="87" t="s">
        <v>32</v>
      </c>
      <c r="K117" s="155">
        <v>1600000</v>
      </c>
      <c r="L117" s="88">
        <v>45017</v>
      </c>
      <c r="M117" s="117">
        <v>45291</v>
      </c>
      <c r="N117" s="129" t="s">
        <v>82</v>
      </c>
      <c r="O117" s="107" t="s">
        <v>33</v>
      </c>
      <c r="P117" s="149" t="s">
        <v>33</v>
      </c>
      <c r="Q117" s="149" t="s">
        <v>70</v>
      </c>
      <c r="R117" s="111"/>
    </row>
    <row r="118" spans="1:20" s="100" customFormat="1" ht="46.5" customHeight="1" x14ac:dyDescent="0.2">
      <c r="A118" s="82">
        <v>69</v>
      </c>
      <c r="B118" s="220" t="s">
        <v>87</v>
      </c>
      <c r="C118" s="112" t="s">
        <v>85</v>
      </c>
      <c r="D118" s="112" t="s">
        <v>109</v>
      </c>
      <c r="E118" s="112" t="s">
        <v>150</v>
      </c>
      <c r="F118" s="67">
        <v>876</v>
      </c>
      <c r="G118" s="104" t="s">
        <v>119</v>
      </c>
      <c r="H118" s="69">
        <v>1</v>
      </c>
      <c r="I118" s="34">
        <v>5405000000</v>
      </c>
      <c r="J118" s="87" t="s">
        <v>32</v>
      </c>
      <c r="K118" s="155">
        <v>150000</v>
      </c>
      <c r="L118" s="88">
        <v>45017</v>
      </c>
      <c r="M118" s="110">
        <v>45291</v>
      </c>
      <c r="N118" s="129" t="s">
        <v>73</v>
      </c>
      <c r="O118" s="111" t="s">
        <v>33</v>
      </c>
      <c r="P118" s="149" t="s">
        <v>33</v>
      </c>
      <c r="Q118" s="149" t="s">
        <v>70</v>
      </c>
      <c r="R118" s="111"/>
      <c r="S118" s="99"/>
      <c r="T118" s="118"/>
    </row>
    <row r="119" spans="1:20" s="99" customFormat="1" ht="45" x14ac:dyDescent="0.2">
      <c r="A119" s="84">
        <v>70</v>
      </c>
      <c r="B119" s="92" t="s">
        <v>256</v>
      </c>
      <c r="C119" s="93" t="s">
        <v>97</v>
      </c>
      <c r="D119" s="79" t="s">
        <v>114</v>
      </c>
      <c r="E119" s="79" t="s">
        <v>115</v>
      </c>
      <c r="F119" s="90">
        <v>796</v>
      </c>
      <c r="G119" s="148" t="s">
        <v>139</v>
      </c>
      <c r="H119" s="91">
        <v>208</v>
      </c>
      <c r="I119" s="87">
        <f t="shared" ref="I119" si="8">$E$15</f>
        <v>5405000000</v>
      </c>
      <c r="J119" s="87" t="s">
        <v>32</v>
      </c>
      <c r="K119" s="155">
        <v>360000</v>
      </c>
      <c r="L119" s="88">
        <v>45017</v>
      </c>
      <c r="M119" s="163">
        <v>45078</v>
      </c>
      <c r="N119" s="129" t="s">
        <v>82</v>
      </c>
      <c r="O119" s="89" t="s">
        <v>33</v>
      </c>
      <c r="P119" s="149" t="s">
        <v>33</v>
      </c>
      <c r="Q119" s="149" t="s">
        <v>70</v>
      </c>
      <c r="R119" s="87"/>
      <c r="T119" s="100"/>
    </row>
    <row r="120" spans="1:20" s="99" customFormat="1" ht="42" customHeight="1" x14ac:dyDescent="0.2">
      <c r="A120" s="305">
        <v>93</v>
      </c>
      <c r="B120" s="112" t="s">
        <v>143</v>
      </c>
      <c r="C120" s="112" t="s">
        <v>144</v>
      </c>
      <c r="D120" s="112" t="s">
        <v>283</v>
      </c>
      <c r="E120" s="111" t="s">
        <v>282</v>
      </c>
      <c r="F120" s="106">
        <v>796</v>
      </c>
      <c r="G120" s="148" t="s">
        <v>139</v>
      </c>
      <c r="H120" s="306" t="s">
        <v>105</v>
      </c>
      <c r="I120" s="87">
        <v>5405000000</v>
      </c>
      <c r="J120" s="87" t="s">
        <v>32</v>
      </c>
      <c r="K120" s="155">
        <v>150000</v>
      </c>
      <c r="L120" s="110">
        <v>45017</v>
      </c>
      <c r="M120" s="110">
        <v>45291</v>
      </c>
      <c r="N120" s="148" t="s">
        <v>74</v>
      </c>
      <c r="O120" s="111" t="s">
        <v>33</v>
      </c>
      <c r="P120" s="149" t="s">
        <v>70</v>
      </c>
      <c r="Q120" s="149" t="s">
        <v>70</v>
      </c>
      <c r="R120" s="87"/>
      <c r="T120" s="154"/>
    </row>
    <row r="121" spans="1:20" s="296" customFormat="1" ht="74.25" customHeight="1" x14ac:dyDescent="0.25">
      <c r="A121" s="104">
        <v>92</v>
      </c>
      <c r="B121" s="289" t="s">
        <v>278</v>
      </c>
      <c r="C121" s="298" t="s">
        <v>277</v>
      </c>
      <c r="D121" s="111" t="s">
        <v>292</v>
      </c>
      <c r="E121" s="112" t="s">
        <v>69</v>
      </c>
      <c r="F121" s="95">
        <v>876</v>
      </c>
      <c r="G121" s="104" t="s">
        <v>119</v>
      </c>
      <c r="H121" s="91">
        <v>1</v>
      </c>
      <c r="I121" s="87">
        <f t="shared" si="3"/>
        <v>5405000000</v>
      </c>
      <c r="J121" s="87" t="s">
        <v>32</v>
      </c>
      <c r="K121" s="137">
        <v>1000000</v>
      </c>
      <c r="L121" s="110">
        <v>45017</v>
      </c>
      <c r="M121" s="110">
        <v>45291</v>
      </c>
      <c r="N121" s="311" t="s">
        <v>164</v>
      </c>
      <c r="O121" s="297" t="s">
        <v>70</v>
      </c>
      <c r="P121" s="149" t="s">
        <v>70</v>
      </c>
      <c r="Q121" s="149" t="s">
        <v>70</v>
      </c>
      <c r="R121" s="104"/>
      <c r="S121" s="138"/>
      <c r="T121" s="295"/>
    </row>
    <row r="122" spans="1:20" s="17" customFormat="1" ht="33.75" x14ac:dyDescent="0.25">
      <c r="A122" s="149">
        <v>109</v>
      </c>
      <c r="B122" s="33" t="s">
        <v>349</v>
      </c>
      <c r="C122" s="33" t="s">
        <v>350</v>
      </c>
      <c r="D122" s="87" t="s">
        <v>362</v>
      </c>
      <c r="E122" s="87" t="s">
        <v>348</v>
      </c>
      <c r="F122" s="104">
        <v>796</v>
      </c>
      <c r="G122" s="148" t="s">
        <v>139</v>
      </c>
      <c r="H122" s="104" t="s">
        <v>159</v>
      </c>
      <c r="I122" s="87">
        <f t="shared" si="3"/>
        <v>5405000000</v>
      </c>
      <c r="J122" s="87" t="s">
        <v>32</v>
      </c>
      <c r="K122" s="76">
        <v>490000</v>
      </c>
      <c r="L122" s="110">
        <v>45017</v>
      </c>
      <c r="M122" s="88">
        <v>45261</v>
      </c>
      <c r="N122" s="104" t="s">
        <v>80</v>
      </c>
      <c r="O122" s="104" t="s">
        <v>33</v>
      </c>
      <c r="P122" s="149" t="s">
        <v>70</v>
      </c>
      <c r="Q122" s="149" t="s">
        <v>70</v>
      </c>
      <c r="R122" s="212"/>
      <c r="S122" s="35"/>
    </row>
    <row r="123" spans="1:20" s="17" customFormat="1" ht="45" x14ac:dyDescent="0.25">
      <c r="A123" s="149">
        <v>113</v>
      </c>
      <c r="B123" s="195" t="s">
        <v>314</v>
      </c>
      <c r="C123" s="308" t="s">
        <v>315</v>
      </c>
      <c r="D123" s="107" t="s">
        <v>316</v>
      </c>
      <c r="E123" s="148" t="s">
        <v>317</v>
      </c>
      <c r="F123" s="95">
        <v>876</v>
      </c>
      <c r="G123" s="104" t="s">
        <v>119</v>
      </c>
      <c r="H123" s="91">
        <v>1</v>
      </c>
      <c r="I123" s="87">
        <f t="shared" si="3"/>
        <v>5405000000</v>
      </c>
      <c r="J123" s="87" t="s">
        <v>32</v>
      </c>
      <c r="K123" s="197">
        <v>191164</v>
      </c>
      <c r="L123" s="110">
        <v>45017</v>
      </c>
      <c r="M123" s="110">
        <v>45017</v>
      </c>
      <c r="N123" s="311" t="s">
        <v>164</v>
      </c>
      <c r="O123" s="297" t="s">
        <v>70</v>
      </c>
      <c r="P123" s="149" t="s">
        <v>70</v>
      </c>
      <c r="Q123" s="149" t="s">
        <v>70</v>
      </c>
      <c r="R123" s="212"/>
      <c r="S123" s="35"/>
    </row>
    <row r="124" spans="1:20" s="100" customFormat="1" ht="44.25" customHeight="1" x14ac:dyDescent="0.2">
      <c r="A124" s="112">
        <v>62</v>
      </c>
      <c r="B124" s="112" t="s">
        <v>143</v>
      </c>
      <c r="C124" s="112" t="s">
        <v>144</v>
      </c>
      <c r="D124" s="112" t="s">
        <v>364</v>
      </c>
      <c r="E124" s="109" t="s">
        <v>86</v>
      </c>
      <c r="F124" s="106">
        <v>796</v>
      </c>
      <c r="G124" s="148" t="s">
        <v>139</v>
      </c>
      <c r="H124" s="108">
        <v>4</v>
      </c>
      <c r="I124" s="34">
        <v>5405000000</v>
      </c>
      <c r="J124" s="87" t="s">
        <v>32</v>
      </c>
      <c r="K124" s="155">
        <v>480000</v>
      </c>
      <c r="L124" s="110">
        <v>45017</v>
      </c>
      <c r="M124" s="110">
        <v>45078</v>
      </c>
      <c r="N124" s="311" t="s">
        <v>164</v>
      </c>
      <c r="O124" s="111" t="s">
        <v>70</v>
      </c>
      <c r="P124" s="149" t="s">
        <v>70</v>
      </c>
      <c r="Q124" s="149" t="s">
        <v>70</v>
      </c>
      <c r="R124" s="111"/>
      <c r="S124" s="99"/>
      <c r="T124" s="113"/>
    </row>
    <row r="125" spans="1:20" s="120" customFormat="1" ht="53.25" customHeight="1" x14ac:dyDescent="0.25">
      <c r="A125" s="96">
        <v>75</v>
      </c>
      <c r="B125" s="65" t="s">
        <v>34</v>
      </c>
      <c r="C125" s="66" t="s">
        <v>42</v>
      </c>
      <c r="D125" s="34" t="s">
        <v>81</v>
      </c>
      <c r="E125" s="73" t="s">
        <v>51</v>
      </c>
      <c r="F125" s="67">
        <v>876</v>
      </c>
      <c r="G125" s="104" t="s">
        <v>119</v>
      </c>
      <c r="H125" s="69">
        <v>1</v>
      </c>
      <c r="I125" s="34">
        <f t="shared" si="6"/>
        <v>5405000000</v>
      </c>
      <c r="J125" s="87" t="s">
        <v>32</v>
      </c>
      <c r="K125" s="76">
        <v>1783952.11</v>
      </c>
      <c r="L125" s="110">
        <v>45017</v>
      </c>
      <c r="M125" s="70">
        <v>45170</v>
      </c>
      <c r="N125" s="34" t="s">
        <v>73</v>
      </c>
      <c r="O125" s="66" t="s">
        <v>35</v>
      </c>
      <c r="P125" s="149" t="s">
        <v>33</v>
      </c>
      <c r="Q125" s="149" t="s">
        <v>70</v>
      </c>
      <c r="R125" s="89"/>
      <c r="S125" s="119"/>
    </row>
    <row r="126" spans="1:20" s="120" customFormat="1" ht="53.25" customHeight="1" x14ac:dyDescent="0.25">
      <c r="A126" s="346">
        <v>114</v>
      </c>
      <c r="B126" s="289" t="s">
        <v>327</v>
      </c>
      <c r="C126" s="294" t="s">
        <v>328</v>
      </c>
      <c r="D126" s="111" t="s">
        <v>326</v>
      </c>
      <c r="E126" s="329" t="s">
        <v>308</v>
      </c>
      <c r="F126" s="104">
        <v>796</v>
      </c>
      <c r="G126" s="148" t="s">
        <v>139</v>
      </c>
      <c r="H126" s="104">
        <v>13</v>
      </c>
      <c r="I126" s="87">
        <f t="shared" si="6"/>
        <v>5405000000</v>
      </c>
      <c r="J126" s="87" t="s">
        <v>32</v>
      </c>
      <c r="K126" s="197">
        <v>1614998</v>
      </c>
      <c r="L126" s="110">
        <v>45017</v>
      </c>
      <c r="M126" s="88">
        <v>45261</v>
      </c>
      <c r="N126" s="104" t="s">
        <v>80</v>
      </c>
      <c r="O126" s="104" t="s">
        <v>35</v>
      </c>
      <c r="P126" s="149" t="s">
        <v>70</v>
      </c>
      <c r="Q126" s="149" t="s">
        <v>70</v>
      </c>
      <c r="R126" s="212"/>
      <c r="S126" s="119"/>
    </row>
    <row r="127" spans="1:20" s="100" customFormat="1" ht="44.25" customHeight="1" x14ac:dyDescent="0.2">
      <c r="A127" s="112">
        <v>115</v>
      </c>
      <c r="B127" s="33" t="s">
        <v>57</v>
      </c>
      <c r="C127" s="33" t="s">
        <v>200</v>
      </c>
      <c r="D127" s="87" t="s">
        <v>365</v>
      </c>
      <c r="E127" s="343" t="s">
        <v>186</v>
      </c>
      <c r="F127" s="343">
        <v>796</v>
      </c>
      <c r="G127" s="343" t="s">
        <v>139</v>
      </c>
      <c r="H127" s="167">
        <v>40</v>
      </c>
      <c r="I127" s="343">
        <v>5405000000</v>
      </c>
      <c r="J127" s="343" t="s">
        <v>32</v>
      </c>
      <c r="K127" s="155">
        <v>4084400</v>
      </c>
      <c r="L127" s="110">
        <v>45017</v>
      </c>
      <c r="M127" s="88">
        <v>45261</v>
      </c>
      <c r="N127" s="311" t="s">
        <v>164</v>
      </c>
      <c r="O127" s="297" t="s">
        <v>70</v>
      </c>
      <c r="P127" s="149" t="s">
        <v>70</v>
      </c>
      <c r="Q127" s="149" t="s">
        <v>70</v>
      </c>
      <c r="R127" s="318"/>
      <c r="S127" s="99"/>
      <c r="T127" s="113"/>
    </row>
    <row r="128" spans="1:20" s="100" customFormat="1" ht="50.25" customHeight="1" x14ac:dyDescent="0.2">
      <c r="A128" s="112">
        <v>116</v>
      </c>
      <c r="B128" s="33" t="s">
        <v>367</v>
      </c>
      <c r="C128" s="33" t="s">
        <v>368</v>
      </c>
      <c r="D128" s="87" t="s">
        <v>366</v>
      </c>
      <c r="E128" s="343" t="s">
        <v>69</v>
      </c>
      <c r="F128" s="67">
        <v>876</v>
      </c>
      <c r="G128" s="104" t="s">
        <v>119</v>
      </c>
      <c r="H128" s="69">
        <v>1</v>
      </c>
      <c r="I128" s="34">
        <f t="shared" si="6"/>
        <v>5405000000</v>
      </c>
      <c r="J128" s="34" t="s">
        <v>32</v>
      </c>
      <c r="K128" s="155">
        <v>6844841.3799999999</v>
      </c>
      <c r="L128" s="110">
        <v>45017</v>
      </c>
      <c r="M128" s="110">
        <v>45139</v>
      </c>
      <c r="N128" s="129" t="s">
        <v>305</v>
      </c>
      <c r="O128" s="104" t="s">
        <v>35</v>
      </c>
      <c r="P128" s="149" t="s">
        <v>33</v>
      </c>
      <c r="Q128" s="149" t="s">
        <v>70</v>
      </c>
      <c r="R128" s="318"/>
      <c r="S128" s="99"/>
      <c r="T128" s="113"/>
    </row>
    <row r="129" spans="1:20" s="100" customFormat="1" ht="50.25" customHeight="1" x14ac:dyDescent="0.2">
      <c r="A129" s="112">
        <v>117</v>
      </c>
      <c r="B129" s="33" t="s">
        <v>143</v>
      </c>
      <c r="C129" s="33" t="s">
        <v>371</v>
      </c>
      <c r="D129" s="87" t="s">
        <v>370</v>
      </c>
      <c r="E129" s="343" t="s">
        <v>110</v>
      </c>
      <c r="F129" s="95">
        <v>876</v>
      </c>
      <c r="G129" s="104" t="s">
        <v>119</v>
      </c>
      <c r="H129" s="91">
        <v>1</v>
      </c>
      <c r="I129" s="87">
        <f t="shared" si="6"/>
        <v>5405000000</v>
      </c>
      <c r="J129" s="87" t="s">
        <v>32</v>
      </c>
      <c r="K129" s="155">
        <v>241500</v>
      </c>
      <c r="L129" s="110">
        <v>45017</v>
      </c>
      <c r="M129" s="110">
        <v>45108</v>
      </c>
      <c r="N129" s="104" t="s">
        <v>80</v>
      </c>
      <c r="O129" s="104" t="s">
        <v>35</v>
      </c>
      <c r="P129" s="149" t="s">
        <v>70</v>
      </c>
      <c r="Q129" s="149" t="s">
        <v>70</v>
      </c>
      <c r="R129" s="318"/>
      <c r="S129" s="99"/>
      <c r="T129" s="113"/>
    </row>
    <row r="130" spans="1:20" s="100" customFormat="1" ht="50.25" customHeight="1" x14ac:dyDescent="0.2">
      <c r="A130" s="112">
        <v>118</v>
      </c>
      <c r="B130" s="311" t="s">
        <v>301</v>
      </c>
      <c r="C130" s="311" t="s">
        <v>374</v>
      </c>
      <c r="D130" s="311" t="s">
        <v>372</v>
      </c>
      <c r="E130" s="311" t="s">
        <v>171</v>
      </c>
      <c r="F130" s="311" t="s">
        <v>124</v>
      </c>
      <c r="G130" s="311" t="s">
        <v>119</v>
      </c>
      <c r="H130" s="345" t="s">
        <v>105</v>
      </c>
      <c r="I130" s="311" t="s">
        <v>373</v>
      </c>
      <c r="J130" s="148" t="s">
        <v>32</v>
      </c>
      <c r="K130" s="155">
        <v>1194350</v>
      </c>
      <c r="L130" s="110">
        <v>45017</v>
      </c>
      <c r="M130" s="88">
        <v>45261</v>
      </c>
      <c r="N130" s="311" t="s">
        <v>164</v>
      </c>
      <c r="O130" s="297" t="s">
        <v>70</v>
      </c>
      <c r="P130" s="149" t="s">
        <v>70</v>
      </c>
      <c r="Q130" s="149" t="s">
        <v>70</v>
      </c>
      <c r="R130" s="318"/>
      <c r="S130" s="99"/>
      <c r="T130" s="113"/>
    </row>
    <row r="131" spans="1:20" s="120" customFormat="1" ht="56.25" x14ac:dyDescent="0.25">
      <c r="A131" s="191">
        <v>55</v>
      </c>
      <c r="B131" s="92" t="s">
        <v>75</v>
      </c>
      <c r="C131" s="93" t="s">
        <v>75</v>
      </c>
      <c r="D131" s="79" t="s">
        <v>369</v>
      </c>
      <c r="E131" s="79" t="s">
        <v>76</v>
      </c>
      <c r="F131" s="90">
        <v>796</v>
      </c>
      <c r="G131" s="148" t="s">
        <v>139</v>
      </c>
      <c r="H131" s="91">
        <v>50</v>
      </c>
      <c r="I131" s="87">
        <f>$E$15</f>
        <v>5405000000</v>
      </c>
      <c r="J131" s="87" t="s">
        <v>32</v>
      </c>
      <c r="K131" s="76">
        <v>174200</v>
      </c>
      <c r="L131" s="110">
        <v>45017</v>
      </c>
      <c r="M131" s="88">
        <v>45108</v>
      </c>
      <c r="N131" s="129" t="s">
        <v>82</v>
      </c>
      <c r="O131" s="89" t="s">
        <v>33</v>
      </c>
      <c r="P131" s="149" t="s">
        <v>33</v>
      </c>
      <c r="Q131" s="149" t="s">
        <v>70</v>
      </c>
      <c r="R131" s="89"/>
      <c r="S131" s="119"/>
    </row>
    <row r="132" spans="1:20" s="296" customFormat="1" ht="42" customHeight="1" x14ac:dyDescent="0.25">
      <c r="A132" s="104">
        <v>90</v>
      </c>
      <c r="B132" s="104" t="s">
        <v>93</v>
      </c>
      <c r="C132" s="297" t="s">
        <v>296</v>
      </c>
      <c r="D132" s="111" t="s">
        <v>295</v>
      </c>
      <c r="E132" s="112" t="s">
        <v>69</v>
      </c>
      <c r="F132" s="95">
        <v>876</v>
      </c>
      <c r="G132" s="104" t="s">
        <v>119</v>
      </c>
      <c r="H132" s="91">
        <v>1</v>
      </c>
      <c r="I132" s="87">
        <f t="shared" si="3"/>
        <v>5405000000</v>
      </c>
      <c r="J132" s="87" t="s">
        <v>32</v>
      </c>
      <c r="K132" s="137">
        <v>594000</v>
      </c>
      <c r="L132" s="110">
        <v>45017</v>
      </c>
      <c r="M132" s="88">
        <v>45261</v>
      </c>
      <c r="N132" s="87" t="s">
        <v>73</v>
      </c>
      <c r="O132" s="89" t="s">
        <v>33</v>
      </c>
      <c r="P132" s="149" t="s">
        <v>33</v>
      </c>
      <c r="Q132" s="149" t="s">
        <v>70</v>
      </c>
      <c r="R132" s="104"/>
      <c r="S132" s="138"/>
      <c r="T132" s="295"/>
    </row>
    <row r="133" spans="1:20" s="296" customFormat="1" ht="57.75" customHeight="1" x14ac:dyDescent="0.25">
      <c r="A133" s="104">
        <v>119</v>
      </c>
      <c r="B133" s="104" t="s">
        <v>376</v>
      </c>
      <c r="C133" s="297" t="s">
        <v>377</v>
      </c>
      <c r="D133" s="111" t="s">
        <v>375</v>
      </c>
      <c r="E133" s="115" t="s">
        <v>95</v>
      </c>
      <c r="F133" s="201">
        <v>796</v>
      </c>
      <c r="G133" s="202" t="s">
        <v>139</v>
      </c>
      <c r="H133" s="130">
        <v>6</v>
      </c>
      <c r="I133" s="131">
        <f t="shared" ref="I133:I134" si="9">$E$15</f>
        <v>5405000000</v>
      </c>
      <c r="J133" s="131" t="s">
        <v>32</v>
      </c>
      <c r="K133" s="197">
        <v>311115</v>
      </c>
      <c r="L133" s="110">
        <v>45017</v>
      </c>
      <c r="M133" s="88">
        <v>45139</v>
      </c>
      <c r="N133" s="87" t="s">
        <v>305</v>
      </c>
      <c r="O133" s="89" t="s">
        <v>33</v>
      </c>
      <c r="P133" s="149" t="s">
        <v>33</v>
      </c>
      <c r="Q133" s="149" t="s">
        <v>70</v>
      </c>
      <c r="R133" s="104"/>
      <c r="S133" s="138"/>
      <c r="T133" s="295"/>
    </row>
    <row r="134" spans="1:20" s="296" customFormat="1" ht="42" customHeight="1" x14ac:dyDescent="0.25">
      <c r="A134" s="104">
        <v>120</v>
      </c>
      <c r="B134" s="104" t="s">
        <v>136</v>
      </c>
      <c r="C134" s="297" t="s">
        <v>379</v>
      </c>
      <c r="D134" s="111" t="s">
        <v>381</v>
      </c>
      <c r="E134" s="112" t="s">
        <v>69</v>
      </c>
      <c r="F134" s="95">
        <v>876</v>
      </c>
      <c r="G134" s="104" t="s">
        <v>119</v>
      </c>
      <c r="H134" s="91">
        <v>1</v>
      </c>
      <c r="I134" s="87">
        <f t="shared" si="9"/>
        <v>5405000000</v>
      </c>
      <c r="J134" s="87" t="s">
        <v>32</v>
      </c>
      <c r="K134" s="197">
        <v>9451148.4000000004</v>
      </c>
      <c r="L134" s="110">
        <v>45017</v>
      </c>
      <c r="M134" s="88">
        <v>45200</v>
      </c>
      <c r="N134" s="311" t="s">
        <v>164</v>
      </c>
      <c r="O134" s="297" t="s">
        <v>70</v>
      </c>
      <c r="P134" s="149" t="s">
        <v>70</v>
      </c>
      <c r="Q134" s="149" t="s">
        <v>70</v>
      </c>
      <c r="R134" s="104"/>
      <c r="S134" s="138"/>
      <c r="T134" s="295"/>
    </row>
    <row r="135" spans="1:20" s="360" customFormat="1" ht="55.5" customHeight="1" x14ac:dyDescent="0.25">
      <c r="A135" s="342">
        <v>121</v>
      </c>
      <c r="B135" s="112" t="s">
        <v>143</v>
      </c>
      <c r="C135" s="112" t="s">
        <v>144</v>
      </c>
      <c r="D135" s="112" t="s">
        <v>160</v>
      </c>
      <c r="E135" s="112" t="s">
        <v>151</v>
      </c>
      <c r="F135" s="106">
        <v>796</v>
      </c>
      <c r="G135" s="148" t="s">
        <v>139</v>
      </c>
      <c r="H135" s="114">
        <v>1</v>
      </c>
      <c r="I135" s="87">
        <v>5405000000</v>
      </c>
      <c r="J135" s="87" t="s">
        <v>32</v>
      </c>
      <c r="K135" s="155">
        <v>4200000</v>
      </c>
      <c r="L135" s="110">
        <v>45017</v>
      </c>
      <c r="M135" s="110">
        <v>45291</v>
      </c>
      <c r="N135" s="148" t="s">
        <v>74</v>
      </c>
      <c r="O135" s="111" t="s">
        <v>33</v>
      </c>
      <c r="P135" s="149" t="s">
        <v>70</v>
      </c>
      <c r="Q135" s="149" t="s">
        <v>70</v>
      </c>
      <c r="R135" s="111"/>
    </row>
    <row r="136" spans="1:20" s="120" customFormat="1" ht="11.25" x14ac:dyDescent="0.25">
      <c r="A136" s="340"/>
      <c r="B136" s="92"/>
      <c r="C136" s="93"/>
      <c r="D136" s="79"/>
      <c r="E136" s="79"/>
      <c r="F136" s="90"/>
      <c r="G136" s="148"/>
      <c r="H136" s="91"/>
      <c r="I136" s="87"/>
      <c r="J136" s="34"/>
      <c r="K136" s="157"/>
      <c r="L136" s="88"/>
      <c r="M136" s="88"/>
      <c r="N136" s="129"/>
      <c r="O136" s="89"/>
      <c r="P136" s="149"/>
      <c r="Q136" s="149"/>
      <c r="R136" s="89"/>
      <c r="S136" s="119"/>
    </row>
    <row r="137" spans="1:20" s="258" customFormat="1" ht="15" customHeight="1" x14ac:dyDescent="0.2">
      <c r="A137" s="260"/>
      <c r="B137" s="344"/>
      <c r="C137" s="262"/>
      <c r="D137" s="285" t="s">
        <v>269</v>
      </c>
      <c r="E137" s="263"/>
      <c r="F137" s="264"/>
      <c r="G137" s="228"/>
      <c r="H137" s="231"/>
      <c r="I137" s="228"/>
      <c r="J137" s="228"/>
      <c r="K137" s="265"/>
      <c r="L137" s="233"/>
      <c r="M137" s="266"/>
      <c r="N137" s="267"/>
      <c r="O137" s="237"/>
      <c r="P137" s="236"/>
      <c r="Q137" s="236"/>
      <c r="R137" s="228"/>
      <c r="T137" s="259"/>
    </row>
    <row r="138" spans="1:20" s="124" customFormat="1" ht="33.75" x14ac:dyDescent="0.2">
      <c r="A138" s="85">
        <v>72</v>
      </c>
      <c r="B138" s="80" t="s">
        <v>79</v>
      </c>
      <c r="C138" s="191" t="s">
        <v>78</v>
      </c>
      <c r="D138" s="189" t="s">
        <v>54</v>
      </c>
      <c r="E138" s="189"/>
      <c r="F138" s="191">
        <v>796</v>
      </c>
      <c r="G138" s="148" t="s">
        <v>139</v>
      </c>
      <c r="H138" s="80">
        <v>1</v>
      </c>
      <c r="I138" s="87">
        <f t="shared" si="6"/>
        <v>5405000000</v>
      </c>
      <c r="J138" s="87" t="s">
        <v>32</v>
      </c>
      <c r="K138" s="176">
        <v>895255</v>
      </c>
      <c r="L138" s="88">
        <v>45047</v>
      </c>
      <c r="M138" s="88">
        <v>45261</v>
      </c>
      <c r="N138" s="87" t="s">
        <v>73</v>
      </c>
      <c r="O138" s="191" t="s">
        <v>33</v>
      </c>
      <c r="P138" s="149" t="s">
        <v>33</v>
      </c>
      <c r="Q138" s="149" t="s">
        <v>70</v>
      </c>
      <c r="R138" s="86"/>
      <c r="T138" s="125"/>
    </row>
    <row r="139" spans="1:20" s="99" customFormat="1" ht="45" x14ac:dyDescent="0.2">
      <c r="A139" s="81">
        <v>73</v>
      </c>
      <c r="B139" s="191" t="s">
        <v>90</v>
      </c>
      <c r="C139" s="191" t="s">
        <v>91</v>
      </c>
      <c r="D139" s="104" t="s">
        <v>155</v>
      </c>
      <c r="E139" s="82" t="s">
        <v>156</v>
      </c>
      <c r="F139" s="74">
        <v>876</v>
      </c>
      <c r="G139" s="104" t="s">
        <v>119</v>
      </c>
      <c r="H139" s="69">
        <v>1</v>
      </c>
      <c r="I139" s="87">
        <f t="shared" si="6"/>
        <v>5405000000</v>
      </c>
      <c r="J139" s="87" t="s">
        <v>32</v>
      </c>
      <c r="K139" s="155">
        <v>250000</v>
      </c>
      <c r="L139" s="88">
        <v>45047</v>
      </c>
      <c r="M139" s="88">
        <v>45108</v>
      </c>
      <c r="N139" s="148" t="s">
        <v>73</v>
      </c>
      <c r="O139" s="98" t="s">
        <v>33</v>
      </c>
      <c r="P139" s="149" t="s">
        <v>33</v>
      </c>
      <c r="Q139" s="149" t="s">
        <v>70</v>
      </c>
      <c r="R139" s="97"/>
      <c r="T139" s="100"/>
    </row>
    <row r="140" spans="1:20" s="258" customFormat="1" ht="18.75" customHeight="1" x14ac:dyDescent="0.2">
      <c r="A140" s="268"/>
      <c r="B140" s="269"/>
      <c r="C140" s="269"/>
      <c r="D140" s="284" t="s">
        <v>268</v>
      </c>
      <c r="E140" s="270"/>
      <c r="F140" s="271"/>
      <c r="G140" s="240"/>
      <c r="H140" s="234"/>
      <c r="I140" s="228"/>
      <c r="J140" s="228"/>
      <c r="K140" s="265"/>
      <c r="L140" s="233"/>
      <c r="M140" s="233"/>
      <c r="N140" s="228"/>
      <c r="O140" s="269"/>
      <c r="P140" s="236"/>
      <c r="Q140" s="236"/>
      <c r="R140" s="270"/>
      <c r="T140" s="259"/>
    </row>
    <row r="141" spans="1:20" s="120" customFormat="1" ht="33.75" x14ac:dyDescent="0.25">
      <c r="A141" s="64">
        <v>74</v>
      </c>
      <c r="B141" s="65" t="s">
        <v>52</v>
      </c>
      <c r="C141" s="66" t="s">
        <v>53</v>
      </c>
      <c r="D141" s="34" t="s">
        <v>67</v>
      </c>
      <c r="E141" s="73" t="s">
        <v>257</v>
      </c>
      <c r="F141" s="67">
        <v>876</v>
      </c>
      <c r="G141" s="104" t="s">
        <v>119</v>
      </c>
      <c r="H141" s="69">
        <v>1</v>
      </c>
      <c r="I141" s="34">
        <f t="shared" si="6"/>
        <v>5405000000</v>
      </c>
      <c r="J141" s="34" t="s">
        <v>32</v>
      </c>
      <c r="K141" s="156">
        <v>1900000</v>
      </c>
      <c r="L141" s="88">
        <v>45078</v>
      </c>
      <c r="M141" s="70">
        <v>45170</v>
      </c>
      <c r="N141" s="34" t="s">
        <v>73</v>
      </c>
      <c r="O141" s="66" t="s">
        <v>35</v>
      </c>
      <c r="P141" s="149" t="s">
        <v>33</v>
      </c>
      <c r="Q141" s="149" t="s">
        <v>70</v>
      </c>
      <c r="R141" s="75"/>
      <c r="S141" s="119"/>
    </row>
    <row r="142" spans="1:20" s="124" customFormat="1" ht="90.75" customHeight="1" x14ac:dyDescent="0.2">
      <c r="A142" s="85">
        <v>76</v>
      </c>
      <c r="B142" s="191" t="s">
        <v>55</v>
      </c>
      <c r="C142" s="191" t="s">
        <v>56</v>
      </c>
      <c r="D142" s="189" t="s">
        <v>258</v>
      </c>
      <c r="E142" s="189" t="s">
        <v>259</v>
      </c>
      <c r="F142" s="67">
        <v>876</v>
      </c>
      <c r="G142" s="104" t="s">
        <v>119</v>
      </c>
      <c r="H142" s="69">
        <v>1</v>
      </c>
      <c r="I142" s="87">
        <f t="shared" si="6"/>
        <v>5405000000</v>
      </c>
      <c r="J142" s="87" t="s">
        <v>32</v>
      </c>
      <c r="K142" s="76">
        <v>3000000</v>
      </c>
      <c r="L142" s="88">
        <v>45078</v>
      </c>
      <c r="M142" s="88">
        <v>45261</v>
      </c>
      <c r="N142" s="34" t="s">
        <v>73</v>
      </c>
      <c r="O142" s="191" t="s">
        <v>35</v>
      </c>
      <c r="P142" s="149" t="s">
        <v>33</v>
      </c>
      <c r="Q142" s="149" t="s">
        <v>70</v>
      </c>
      <c r="R142" s="86"/>
      <c r="T142" s="125"/>
    </row>
    <row r="143" spans="1:20" s="120" customFormat="1" ht="45.75" customHeight="1" x14ac:dyDescent="0.25">
      <c r="A143" s="191">
        <v>77</v>
      </c>
      <c r="B143" s="33" t="s">
        <v>57</v>
      </c>
      <c r="C143" s="191" t="s">
        <v>57</v>
      </c>
      <c r="D143" s="189" t="s">
        <v>68</v>
      </c>
      <c r="E143" s="82" t="s">
        <v>95</v>
      </c>
      <c r="F143" s="90">
        <v>796</v>
      </c>
      <c r="G143" s="148" t="s">
        <v>139</v>
      </c>
      <c r="H143" s="91">
        <v>3</v>
      </c>
      <c r="I143" s="87">
        <f t="shared" si="6"/>
        <v>5405000000</v>
      </c>
      <c r="J143" s="87" t="s">
        <v>32</v>
      </c>
      <c r="K143" s="76">
        <v>1470000</v>
      </c>
      <c r="L143" s="88">
        <v>45078</v>
      </c>
      <c r="M143" s="88">
        <v>45170</v>
      </c>
      <c r="N143" s="34" t="s">
        <v>82</v>
      </c>
      <c r="O143" s="191" t="s">
        <v>35</v>
      </c>
      <c r="P143" s="149" t="s">
        <v>33</v>
      </c>
      <c r="Q143" s="149" t="s">
        <v>70</v>
      </c>
      <c r="R143" s="94"/>
    </row>
    <row r="144" spans="1:20" s="99" customFormat="1" ht="45" x14ac:dyDescent="0.2">
      <c r="A144" s="189">
        <v>78</v>
      </c>
      <c r="B144" s="191" t="s">
        <v>93</v>
      </c>
      <c r="C144" s="191" t="s">
        <v>94</v>
      </c>
      <c r="D144" s="104" t="s">
        <v>117</v>
      </c>
      <c r="E144" s="82" t="s">
        <v>116</v>
      </c>
      <c r="F144" s="191">
        <v>876</v>
      </c>
      <c r="G144" s="104" t="s">
        <v>119</v>
      </c>
      <c r="H144" s="80">
        <v>1</v>
      </c>
      <c r="I144" s="87">
        <f t="shared" si="6"/>
        <v>5405000000</v>
      </c>
      <c r="J144" s="87" t="s">
        <v>32</v>
      </c>
      <c r="K144" s="155">
        <v>956000</v>
      </c>
      <c r="L144" s="88">
        <v>45078</v>
      </c>
      <c r="M144" s="88">
        <v>45139</v>
      </c>
      <c r="N144" s="129" t="s">
        <v>73</v>
      </c>
      <c r="O144" s="98" t="s">
        <v>35</v>
      </c>
      <c r="P144" s="149" t="s">
        <v>33</v>
      </c>
      <c r="Q144" s="149" t="s">
        <v>70</v>
      </c>
      <c r="R144" s="97"/>
      <c r="T144" s="100"/>
    </row>
    <row r="145" spans="1:20" s="141" customFormat="1" ht="77.25" customHeight="1" outlineLevel="1" x14ac:dyDescent="0.25">
      <c r="A145" s="105" t="s">
        <v>241</v>
      </c>
      <c r="B145" s="79" t="s">
        <v>30</v>
      </c>
      <c r="C145" s="79" t="s">
        <v>133</v>
      </c>
      <c r="D145" s="136" t="s">
        <v>161</v>
      </c>
      <c r="E145" s="104" t="s">
        <v>123</v>
      </c>
      <c r="F145" s="105" t="s">
        <v>124</v>
      </c>
      <c r="G145" s="104" t="s">
        <v>119</v>
      </c>
      <c r="H145" s="147">
        <v>1</v>
      </c>
      <c r="I145" s="131">
        <f t="shared" si="6"/>
        <v>5405000000</v>
      </c>
      <c r="J145" s="131" t="s">
        <v>32</v>
      </c>
      <c r="K145" s="155">
        <v>500000</v>
      </c>
      <c r="L145" s="88">
        <v>45078</v>
      </c>
      <c r="M145" s="88">
        <v>45170</v>
      </c>
      <c r="N145" s="129" t="s">
        <v>73</v>
      </c>
      <c r="O145" s="104" t="s">
        <v>35</v>
      </c>
      <c r="P145" s="149" t="s">
        <v>33</v>
      </c>
      <c r="Q145" s="149" t="s">
        <v>70</v>
      </c>
      <c r="R145" s="79"/>
      <c r="T145" s="142"/>
    </row>
    <row r="146" spans="1:20" s="247" customFormat="1" ht="20.25" customHeight="1" outlineLevel="1" x14ac:dyDescent="0.25">
      <c r="A146" s="272"/>
      <c r="B146" s="263"/>
      <c r="C146" s="263"/>
      <c r="D146" s="283" t="s">
        <v>267</v>
      </c>
      <c r="E146" s="240"/>
      <c r="F146" s="272"/>
      <c r="G146" s="240"/>
      <c r="H146" s="273"/>
      <c r="I146" s="243"/>
      <c r="J146" s="243"/>
      <c r="K146" s="265"/>
      <c r="L146" s="233"/>
      <c r="M146" s="233"/>
      <c r="N146" s="267"/>
      <c r="O146" s="240"/>
      <c r="P146" s="236"/>
      <c r="Q146" s="236"/>
      <c r="R146" s="263"/>
      <c r="T146" s="246"/>
    </row>
    <row r="147" spans="1:20" s="99" customFormat="1" ht="33.75" x14ac:dyDescent="0.2">
      <c r="A147" s="104">
        <v>80</v>
      </c>
      <c r="B147" s="149">
        <v>43</v>
      </c>
      <c r="C147" s="149">
        <v>43</v>
      </c>
      <c r="D147" s="104" t="s">
        <v>260</v>
      </c>
      <c r="E147" s="112" t="s">
        <v>69</v>
      </c>
      <c r="F147" s="105" t="s">
        <v>124</v>
      </c>
      <c r="G147" s="104" t="s">
        <v>119</v>
      </c>
      <c r="H147" s="147">
        <v>1</v>
      </c>
      <c r="I147" s="87">
        <f t="shared" ref="I147:I149" si="10">$E$15</f>
        <v>5405000000</v>
      </c>
      <c r="J147" s="87" t="s">
        <v>32</v>
      </c>
      <c r="K147" s="158">
        <v>400000</v>
      </c>
      <c r="L147" s="88">
        <v>45108</v>
      </c>
      <c r="M147" s="88">
        <v>45170</v>
      </c>
      <c r="N147" s="129" t="s">
        <v>73</v>
      </c>
      <c r="O147" s="153" t="s">
        <v>33</v>
      </c>
      <c r="P147" s="149" t="s">
        <v>33</v>
      </c>
      <c r="Q147" s="149" t="s">
        <v>70</v>
      </c>
      <c r="R147" s="104"/>
      <c r="T147" s="154"/>
    </row>
    <row r="148" spans="1:20" s="141" customFormat="1" ht="90" outlineLevel="1" x14ac:dyDescent="0.25">
      <c r="A148" s="105" t="s">
        <v>242</v>
      </c>
      <c r="B148" s="79" t="s">
        <v>121</v>
      </c>
      <c r="C148" s="79" t="s">
        <v>131</v>
      </c>
      <c r="D148" s="136" t="s">
        <v>132</v>
      </c>
      <c r="E148" s="104" t="s">
        <v>123</v>
      </c>
      <c r="F148" s="105" t="s">
        <v>124</v>
      </c>
      <c r="G148" s="104" t="s">
        <v>119</v>
      </c>
      <c r="H148" s="147">
        <v>1</v>
      </c>
      <c r="I148" s="131">
        <f t="shared" si="10"/>
        <v>5405000000</v>
      </c>
      <c r="J148" s="131" t="s">
        <v>32</v>
      </c>
      <c r="K148" s="155">
        <v>500000</v>
      </c>
      <c r="L148" s="88">
        <v>45108</v>
      </c>
      <c r="M148" s="88">
        <v>45170</v>
      </c>
      <c r="N148" s="129" t="s">
        <v>73</v>
      </c>
      <c r="O148" s="104" t="s">
        <v>35</v>
      </c>
      <c r="P148" s="149" t="s">
        <v>33</v>
      </c>
      <c r="Q148" s="149" t="s">
        <v>70</v>
      </c>
      <c r="R148" s="79"/>
      <c r="T148" s="142"/>
    </row>
    <row r="149" spans="1:20" s="299" customFormat="1" ht="45.75" customHeight="1" outlineLevel="1" x14ac:dyDescent="0.25">
      <c r="A149" s="105" t="s">
        <v>291</v>
      </c>
      <c r="B149" s="79" t="s">
        <v>285</v>
      </c>
      <c r="C149" s="79" t="s">
        <v>298</v>
      </c>
      <c r="D149" s="221" t="s">
        <v>284</v>
      </c>
      <c r="E149" s="104" t="s">
        <v>286</v>
      </c>
      <c r="F149" s="105" t="s">
        <v>124</v>
      </c>
      <c r="G149" s="104" t="s">
        <v>119</v>
      </c>
      <c r="H149" s="147">
        <v>1</v>
      </c>
      <c r="I149" s="131">
        <f t="shared" si="10"/>
        <v>5405000000</v>
      </c>
      <c r="J149" s="131" t="s">
        <v>32</v>
      </c>
      <c r="K149" s="155">
        <v>800000</v>
      </c>
      <c r="L149" s="88">
        <v>45108</v>
      </c>
      <c r="M149" s="132">
        <v>45261</v>
      </c>
      <c r="N149" s="148" t="s">
        <v>73</v>
      </c>
      <c r="O149" s="89" t="s">
        <v>33</v>
      </c>
      <c r="P149" s="149" t="s">
        <v>33</v>
      </c>
      <c r="Q149" s="149" t="s">
        <v>70</v>
      </c>
      <c r="R149" s="222"/>
      <c r="T149" s="300"/>
    </row>
    <row r="150" spans="1:20" s="299" customFormat="1" ht="20.25" customHeight="1" outlineLevel="1" x14ac:dyDescent="0.25">
      <c r="A150" s="105"/>
      <c r="B150" s="79"/>
      <c r="C150" s="79"/>
      <c r="D150" s="221"/>
      <c r="E150" s="104"/>
      <c r="F150" s="105"/>
      <c r="G150" s="104"/>
      <c r="H150" s="147"/>
      <c r="I150" s="131"/>
      <c r="J150" s="131"/>
      <c r="K150" s="155"/>
      <c r="L150" s="88"/>
      <c r="M150" s="132"/>
      <c r="N150" s="202"/>
      <c r="O150" s="293"/>
      <c r="P150" s="149"/>
      <c r="Q150" s="149"/>
      <c r="R150" s="222"/>
      <c r="T150" s="300"/>
    </row>
    <row r="151" spans="1:20" s="302" customFormat="1" ht="18" customHeight="1" outlineLevel="1" x14ac:dyDescent="0.25">
      <c r="A151" s="272"/>
      <c r="B151" s="263"/>
      <c r="C151" s="263"/>
      <c r="D151" s="301" t="s">
        <v>266</v>
      </c>
      <c r="E151" s="240"/>
      <c r="F151" s="272"/>
      <c r="G151" s="240"/>
      <c r="H151" s="273"/>
      <c r="I151" s="243"/>
      <c r="J151" s="243"/>
      <c r="K151" s="265"/>
      <c r="L151" s="233"/>
      <c r="M151" s="249"/>
      <c r="N151" s="243"/>
      <c r="O151" s="242"/>
      <c r="P151" s="236"/>
      <c r="Q151" s="236"/>
      <c r="R151" s="282"/>
      <c r="T151" s="303"/>
    </row>
    <row r="152" spans="1:20" s="122" customFormat="1" ht="51.75" customHeight="1" outlineLevel="1" x14ac:dyDescent="0.25">
      <c r="A152" s="149">
        <v>82</v>
      </c>
      <c r="B152" s="33" t="s">
        <v>121</v>
      </c>
      <c r="C152" s="89" t="s">
        <v>122</v>
      </c>
      <c r="D152" s="111" t="s">
        <v>162</v>
      </c>
      <c r="E152" s="111" t="s">
        <v>163</v>
      </c>
      <c r="F152" s="91" t="s">
        <v>124</v>
      </c>
      <c r="G152" s="104" t="s">
        <v>119</v>
      </c>
      <c r="H152" s="147">
        <v>1</v>
      </c>
      <c r="I152" s="131">
        <f t="shared" ref="I152:I162" si="11">$E$15</f>
        <v>5405000000</v>
      </c>
      <c r="J152" s="131" t="s">
        <v>32</v>
      </c>
      <c r="K152" s="157">
        <v>200000</v>
      </c>
      <c r="L152" s="163">
        <v>45200</v>
      </c>
      <c r="M152" s="132">
        <v>45261</v>
      </c>
      <c r="N152" s="134" t="s">
        <v>80</v>
      </c>
      <c r="O152" s="134" t="s">
        <v>33</v>
      </c>
      <c r="P152" s="149" t="s">
        <v>70</v>
      </c>
      <c r="Q152" s="149" t="s">
        <v>70</v>
      </c>
      <c r="R152" s="134"/>
      <c r="T152" s="304"/>
    </row>
    <row r="153" spans="1:20" s="122" customFormat="1" ht="51.75" customHeight="1" outlineLevel="1" x14ac:dyDescent="0.25">
      <c r="A153" s="149">
        <v>95</v>
      </c>
      <c r="B153" s="33" t="s">
        <v>299</v>
      </c>
      <c r="C153" s="89" t="s">
        <v>234</v>
      </c>
      <c r="D153" s="111" t="s">
        <v>287</v>
      </c>
      <c r="E153" s="111" t="s">
        <v>95</v>
      </c>
      <c r="F153" s="149">
        <v>796</v>
      </c>
      <c r="G153" s="148" t="s">
        <v>139</v>
      </c>
      <c r="H153" s="152" t="s">
        <v>288</v>
      </c>
      <c r="I153" s="87">
        <f t="shared" si="11"/>
        <v>5405000000</v>
      </c>
      <c r="J153" s="87" t="s">
        <v>32</v>
      </c>
      <c r="K153" s="157">
        <v>1350000</v>
      </c>
      <c r="L153" s="163">
        <v>45200</v>
      </c>
      <c r="M153" s="132">
        <v>45261</v>
      </c>
      <c r="N153" s="104" t="s">
        <v>82</v>
      </c>
      <c r="O153" s="149" t="s">
        <v>33</v>
      </c>
      <c r="P153" s="149" t="s">
        <v>33</v>
      </c>
      <c r="Q153" s="149" t="s">
        <v>70</v>
      </c>
      <c r="R153" s="134"/>
      <c r="T153" s="304"/>
    </row>
    <row r="154" spans="1:20" s="302" customFormat="1" ht="18" customHeight="1" outlineLevel="1" x14ac:dyDescent="0.25">
      <c r="A154" s="272"/>
      <c r="B154" s="263"/>
      <c r="C154" s="263"/>
      <c r="D154" s="301" t="s">
        <v>289</v>
      </c>
      <c r="E154" s="240"/>
      <c r="F154" s="272"/>
      <c r="G154" s="240"/>
      <c r="H154" s="273"/>
      <c r="I154" s="243"/>
      <c r="J154" s="243"/>
      <c r="K154" s="265"/>
      <c r="L154" s="233"/>
      <c r="M154" s="249"/>
      <c r="N154" s="243"/>
      <c r="O154" s="242"/>
      <c r="P154" s="236"/>
      <c r="Q154" s="236"/>
      <c r="R154" s="282"/>
      <c r="T154" s="303"/>
    </row>
    <row r="155" spans="1:20" s="122" customFormat="1" ht="51.75" customHeight="1" outlineLevel="1" x14ac:dyDescent="0.25">
      <c r="A155" s="149">
        <v>96</v>
      </c>
      <c r="B155" s="33" t="s">
        <v>188</v>
      </c>
      <c r="C155" s="89" t="s">
        <v>189</v>
      </c>
      <c r="D155" s="111" t="s">
        <v>290</v>
      </c>
      <c r="E155" s="148" t="s">
        <v>184</v>
      </c>
      <c r="F155" s="91" t="s">
        <v>124</v>
      </c>
      <c r="G155" s="87" t="s">
        <v>119</v>
      </c>
      <c r="H155" s="95">
        <v>1</v>
      </c>
      <c r="I155" s="91">
        <f t="shared" si="11"/>
        <v>5405000000</v>
      </c>
      <c r="J155" s="87" t="s">
        <v>32</v>
      </c>
      <c r="K155" s="157">
        <v>600000</v>
      </c>
      <c r="L155" s="132">
        <v>45261</v>
      </c>
      <c r="M155" s="132">
        <v>45627</v>
      </c>
      <c r="N155" s="148" t="s">
        <v>73</v>
      </c>
      <c r="O155" s="89" t="s">
        <v>33</v>
      </c>
      <c r="P155" s="149" t="s">
        <v>33</v>
      </c>
      <c r="Q155" s="149" t="s">
        <v>70</v>
      </c>
      <c r="R155" s="134"/>
      <c r="T155" s="304"/>
    </row>
    <row r="156" spans="1:20" s="120" customFormat="1" ht="16.5" customHeight="1" outlineLevel="1" x14ac:dyDescent="0.25">
      <c r="A156" s="292"/>
      <c r="B156" s="65"/>
      <c r="C156" s="66"/>
      <c r="D156" s="111"/>
      <c r="E156" s="111"/>
      <c r="F156" s="288"/>
      <c r="G156" s="148"/>
      <c r="H156" s="80"/>
      <c r="I156" s="131"/>
      <c r="J156" s="131"/>
      <c r="K156" s="157"/>
      <c r="L156" s="163"/>
      <c r="M156" s="132"/>
      <c r="N156" s="287"/>
      <c r="O156" s="194"/>
      <c r="P156" s="149"/>
      <c r="Q156" s="149"/>
      <c r="R156" s="133"/>
      <c r="T156" s="135"/>
    </row>
    <row r="157" spans="1:20" s="279" customFormat="1" ht="18.75" customHeight="1" outlineLevel="1" x14ac:dyDescent="0.25">
      <c r="A157" s="269"/>
      <c r="B157" s="275"/>
      <c r="C157" s="276"/>
      <c r="D157" s="281" t="s">
        <v>264</v>
      </c>
      <c r="E157" s="228"/>
      <c r="F157" s="231"/>
      <c r="G157" s="240"/>
      <c r="H157" s="273"/>
      <c r="I157" s="243"/>
      <c r="J157" s="243"/>
      <c r="K157" s="265"/>
      <c r="L157" s="266"/>
      <c r="M157" s="249"/>
      <c r="N157" s="277"/>
      <c r="O157" s="277"/>
      <c r="P157" s="236"/>
      <c r="Q157" s="236"/>
      <c r="R157" s="278"/>
      <c r="T157" s="280"/>
    </row>
    <row r="158" spans="1:20" s="182" customFormat="1" ht="33.75" x14ac:dyDescent="0.25">
      <c r="A158" s="149">
        <v>83</v>
      </c>
      <c r="B158" s="33" t="s">
        <v>188</v>
      </c>
      <c r="C158" s="33" t="s">
        <v>188</v>
      </c>
      <c r="D158" s="87" t="s">
        <v>205</v>
      </c>
      <c r="E158" s="148" t="s">
        <v>184</v>
      </c>
      <c r="F158" s="91" t="s">
        <v>124</v>
      </c>
      <c r="G158" s="87" t="s">
        <v>119</v>
      </c>
      <c r="H158" s="95">
        <v>1</v>
      </c>
      <c r="I158" s="91">
        <f t="shared" si="11"/>
        <v>5405000000</v>
      </c>
      <c r="J158" s="87" t="s">
        <v>32</v>
      </c>
      <c r="K158" s="76">
        <v>9648000</v>
      </c>
      <c r="L158" s="88">
        <v>45444</v>
      </c>
      <c r="M158" s="88">
        <v>45839</v>
      </c>
      <c r="N158" s="148" t="s">
        <v>73</v>
      </c>
      <c r="O158" s="89" t="s">
        <v>33</v>
      </c>
      <c r="P158" s="149" t="s">
        <v>33</v>
      </c>
      <c r="Q158" s="149" t="s">
        <v>70</v>
      </c>
      <c r="R158" s="180"/>
      <c r="S158" s="181"/>
    </row>
    <row r="159" spans="1:20" s="42" customFormat="1" ht="33.75" x14ac:dyDescent="0.25">
      <c r="A159" s="83">
        <v>84</v>
      </c>
      <c r="B159" s="291" t="s">
        <v>188</v>
      </c>
      <c r="C159" s="291" t="s">
        <v>189</v>
      </c>
      <c r="D159" s="87" t="s">
        <v>191</v>
      </c>
      <c r="E159" s="148" t="s">
        <v>184</v>
      </c>
      <c r="F159" s="91" t="s">
        <v>124</v>
      </c>
      <c r="G159" s="87" t="s">
        <v>119</v>
      </c>
      <c r="H159" s="95">
        <v>1</v>
      </c>
      <c r="I159" s="91">
        <f t="shared" si="11"/>
        <v>5405000000</v>
      </c>
      <c r="J159" s="87" t="s">
        <v>32</v>
      </c>
      <c r="K159" s="76">
        <v>1456000</v>
      </c>
      <c r="L159" s="88">
        <v>45323</v>
      </c>
      <c r="M159" s="88">
        <v>45658</v>
      </c>
      <c r="N159" s="104" t="s">
        <v>82</v>
      </c>
      <c r="O159" s="149" t="s">
        <v>33</v>
      </c>
      <c r="P159" s="149" t="s">
        <v>33</v>
      </c>
      <c r="Q159" s="149" t="s">
        <v>70</v>
      </c>
      <c r="R159" s="89"/>
      <c r="S159" s="169"/>
    </row>
    <row r="160" spans="1:20" s="279" customFormat="1" ht="18.75" customHeight="1" outlineLevel="1" x14ac:dyDescent="0.25">
      <c r="A160" s="274"/>
      <c r="B160" s="275"/>
      <c r="C160" s="276"/>
      <c r="D160" s="281" t="s">
        <v>265</v>
      </c>
      <c r="E160" s="228"/>
      <c r="F160" s="231"/>
      <c r="G160" s="240"/>
      <c r="H160" s="273"/>
      <c r="I160" s="243"/>
      <c r="J160" s="243"/>
      <c r="K160" s="265"/>
      <c r="L160" s="266"/>
      <c r="M160" s="249"/>
      <c r="N160" s="277"/>
      <c r="O160" s="277"/>
      <c r="P160" s="236"/>
      <c r="Q160" s="236"/>
      <c r="R160" s="278"/>
      <c r="T160" s="280"/>
    </row>
    <row r="161" spans="1:20" s="182" customFormat="1" ht="33.75" x14ac:dyDescent="0.25">
      <c r="A161" s="96">
        <v>85</v>
      </c>
      <c r="B161" s="33" t="s">
        <v>188</v>
      </c>
      <c r="C161" s="33" t="s">
        <v>188</v>
      </c>
      <c r="D161" s="87" t="s">
        <v>205</v>
      </c>
      <c r="E161" s="148" t="s">
        <v>184</v>
      </c>
      <c r="F161" s="91" t="s">
        <v>124</v>
      </c>
      <c r="G161" s="87" t="s">
        <v>119</v>
      </c>
      <c r="H161" s="95">
        <v>1</v>
      </c>
      <c r="I161" s="91">
        <f t="shared" si="11"/>
        <v>5405000000</v>
      </c>
      <c r="J161" s="87" t="s">
        <v>32</v>
      </c>
      <c r="K161" s="76">
        <v>9648000</v>
      </c>
      <c r="L161" s="88">
        <v>45809</v>
      </c>
      <c r="M161" s="88">
        <v>46204</v>
      </c>
      <c r="N161" s="148" t="s">
        <v>73</v>
      </c>
      <c r="O161" s="89" t="s">
        <v>33</v>
      </c>
      <c r="P161" s="149" t="s">
        <v>33</v>
      </c>
      <c r="Q161" s="149" t="s">
        <v>70</v>
      </c>
      <c r="R161" s="180"/>
      <c r="S161" s="181"/>
    </row>
    <row r="162" spans="1:20" s="42" customFormat="1" ht="33.75" x14ac:dyDescent="0.25">
      <c r="A162" s="224">
        <v>86</v>
      </c>
      <c r="B162" s="193" t="s">
        <v>188</v>
      </c>
      <c r="C162" s="193" t="s">
        <v>189</v>
      </c>
      <c r="D162" s="131" t="s">
        <v>191</v>
      </c>
      <c r="E162" s="148" t="s">
        <v>184</v>
      </c>
      <c r="F162" s="91" t="s">
        <v>124</v>
      </c>
      <c r="G162" s="87" t="s">
        <v>119</v>
      </c>
      <c r="H162" s="95">
        <v>1</v>
      </c>
      <c r="I162" s="91">
        <f t="shared" si="11"/>
        <v>5405000000</v>
      </c>
      <c r="J162" s="87" t="s">
        <v>32</v>
      </c>
      <c r="K162" s="76">
        <v>1456000</v>
      </c>
      <c r="L162" s="88">
        <v>45689</v>
      </c>
      <c r="M162" s="88">
        <v>46023</v>
      </c>
      <c r="N162" s="104" t="s">
        <v>82</v>
      </c>
      <c r="O162" s="149" t="s">
        <v>33</v>
      </c>
      <c r="P162" s="149" t="s">
        <v>33</v>
      </c>
      <c r="Q162" s="149" t="s">
        <v>70</v>
      </c>
      <c r="R162" s="89"/>
      <c r="S162" s="169"/>
    </row>
    <row r="163" spans="1:20" s="120" customFormat="1" ht="17.25" customHeight="1" outlineLevel="1" x14ac:dyDescent="0.25">
      <c r="A163" s="218"/>
      <c r="B163" s="65"/>
      <c r="C163" s="66"/>
      <c r="D163" s="111"/>
      <c r="E163" s="111"/>
      <c r="F163" s="91"/>
      <c r="G163" s="104"/>
      <c r="H163" s="147"/>
      <c r="I163" s="131"/>
      <c r="J163" s="131"/>
      <c r="K163" s="157"/>
      <c r="L163" s="163"/>
      <c r="M163" s="132"/>
      <c r="N163" s="134"/>
      <c r="O163" s="134"/>
      <c r="P163" s="134"/>
      <c r="Q163" s="131"/>
      <c r="R163" s="133"/>
      <c r="T163" s="135"/>
    </row>
    <row r="164" spans="1:20" s="120" customFormat="1" ht="17.25" customHeight="1" outlineLevel="1" x14ac:dyDescent="0.25">
      <c r="A164" s="218"/>
      <c r="B164" s="65"/>
      <c r="C164" s="66"/>
      <c r="D164" s="111"/>
      <c r="E164" s="111"/>
      <c r="F164" s="91"/>
      <c r="G164" s="104"/>
      <c r="H164" s="147"/>
      <c r="I164" s="131"/>
      <c r="J164" s="131"/>
      <c r="K164" s="157"/>
      <c r="L164" s="163"/>
      <c r="M164" s="132"/>
      <c r="N164" s="134"/>
      <c r="O164" s="134"/>
      <c r="P164" s="134"/>
      <c r="Q164" s="131"/>
      <c r="R164" s="133"/>
      <c r="T164" s="135"/>
    </row>
    <row r="165" spans="1:20" s="120" customFormat="1" ht="11.25" x14ac:dyDescent="0.25">
      <c r="A165" s="149"/>
      <c r="B165" s="33"/>
      <c r="C165" s="33"/>
      <c r="D165" s="87"/>
      <c r="E165" s="87"/>
      <c r="F165" s="87"/>
      <c r="G165" s="104"/>
      <c r="H165" s="91"/>
      <c r="I165" s="87"/>
      <c r="J165" s="87"/>
      <c r="K165" s="76"/>
      <c r="L165" s="88"/>
      <c r="M165" s="88"/>
      <c r="N165" s="87"/>
      <c r="O165" s="89"/>
      <c r="P165" s="89"/>
      <c r="Q165" s="89"/>
      <c r="R165" s="89"/>
      <c r="S165" s="119"/>
    </row>
    <row r="166" spans="1:20" s="125" customFormat="1" ht="11.25" x14ac:dyDescent="0.2">
      <c r="A166" s="124"/>
      <c r="B166" s="124"/>
      <c r="C166" s="124"/>
      <c r="D166" s="126"/>
      <c r="E166" s="126"/>
      <c r="F166" s="124"/>
      <c r="G166" s="124"/>
      <c r="H166" s="127"/>
      <c r="I166" s="124"/>
      <c r="J166" s="124"/>
      <c r="K166" s="159">
        <f>SUM(K26:K165)</f>
        <v>775591202.50999987</v>
      </c>
      <c r="L166" s="124"/>
      <c r="M166" s="124"/>
      <c r="N166" s="128"/>
      <c r="O166" s="128"/>
      <c r="P166" s="128"/>
      <c r="Q166" s="128"/>
      <c r="R166" s="128"/>
      <c r="S166" s="124"/>
    </row>
    <row r="167" spans="1:20" customFormat="1" x14ac:dyDescent="0.25">
      <c r="A167" s="28"/>
      <c r="B167" s="28"/>
      <c r="C167" s="28"/>
      <c r="D167" s="36"/>
      <c r="E167" s="36"/>
      <c r="F167" s="28"/>
      <c r="G167" s="28"/>
      <c r="H167" s="37"/>
      <c r="I167" s="28"/>
      <c r="J167" s="28"/>
      <c r="K167" s="39"/>
      <c r="L167" s="28"/>
      <c r="M167" s="28"/>
      <c r="N167" s="38"/>
      <c r="O167" s="38"/>
      <c r="P167" s="38"/>
      <c r="Q167" s="38"/>
      <c r="R167" s="38"/>
      <c r="S167" s="28"/>
    </row>
    <row r="168" spans="1:20" s="17" customFormat="1" ht="15.75" outlineLevel="1" x14ac:dyDescent="0.25">
      <c r="A168" s="40"/>
      <c r="D168" s="41"/>
      <c r="E168" s="41"/>
      <c r="N168" s="42"/>
      <c r="O168" s="42"/>
      <c r="P168" s="42"/>
      <c r="Q168" s="42"/>
      <c r="R168" s="42"/>
    </row>
    <row r="169" spans="1:20" s="17" customFormat="1" ht="15.75" outlineLevel="1" x14ac:dyDescent="0.25">
      <c r="A169" s="40"/>
      <c r="B169" s="43"/>
      <c r="C169" s="43"/>
      <c r="D169" s="44"/>
      <c r="E169" s="45"/>
      <c r="F169" s="46"/>
      <c r="G169" s="47"/>
      <c r="H169" s="48"/>
      <c r="I169" s="47"/>
      <c r="J169" s="47"/>
      <c r="K169" s="47"/>
      <c r="L169" s="47"/>
      <c r="M169" s="40"/>
      <c r="N169" s="43"/>
      <c r="O169" s="43"/>
      <c r="P169" s="43"/>
      <c r="Q169" s="43"/>
      <c r="R169" s="43"/>
    </row>
    <row r="170" spans="1:20" s="17" customFormat="1" ht="15.75" outlineLevel="1" x14ac:dyDescent="0.25">
      <c r="A170" s="40"/>
      <c r="B170" s="43"/>
      <c r="C170" s="43"/>
      <c r="D170" s="44"/>
      <c r="E170" s="45"/>
      <c r="F170" s="46"/>
      <c r="G170" s="47"/>
      <c r="H170" s="48"/>
      <c r="I170" s="47"/>
      <c r="J170" s="47"/>
      <c r="K170" s="47"/>
      <c r="L170" s="47"/>
      <c r="M170" s="40"/>
      <c r="N170" s="43"/>
      <c r="O170" s="43"/>
      <c r="P170" s="43"/>
      <c r="Q170" s="43"/>
      <c r="R170" s="43"/>
    </row>
    <row r="171" spans="1:20" s="17" customFormat="1" ht="15.75" hidden="1" outlineLevel="1" x14ac:dyDescent="0.25">
      <c r="A171" s="40"/>
      <c r="B171" s="43"/>
      <c r="C171" s="43"/>
      <c r="D171" s="44"/>
      <c r="E171" s="49"/>
      <c r="F171" s="46"/>
      <c r="G171" s="47"/>
      <c r="H171" s="48"/>
      <c r="I171" s="47"/>
      <c r="J171" s="47"/>
      <c r="K171" s="39"/>
      <c r="L171" s="47"/>
      <c r="M171" s="40"/>
      <c r="N171" s="43"/>
      <c r="O171" s="43"/>
      <c r="P171" s="43"/>
      <c r="Q171" s="43"/>
      <c r="R171" s="43"/>
    </row>
    <row r="172" spans="1:20" customFormat="1" collapsed="1" x14ac:dyDescent="0.25">
      <c r="A172" s="28"/>
      <c r="B172" s="28"/>
      <c r="C172" s="28"/>
      <c r="D172" s="36"/>
      <c r="E172" s="36"/>
      <c r="F172" s="28"/>
      <c r="G172" s="28"/>
      <c r="H172" s="37"/>
      <c r="I172" s="28"/>
      <c r="J172" s="28"/>
      <c r="K172" s="39"/>
      <c r="L172" s="28"/>
      <c r="M172" s="28"/>
      <c r="N172" s="38"/>
      <c r="O172" s="38"/>
      <c r="P172" s="38"/>
      <c r="Q172" s="38"/>
      <c r="R172" s="38"/>
      <c r="S172" s="28"/>
    </row>
    <row r="173" spans="1:20" customFormat="1" x14ac:dyDescent="0.25">
      <c r="A173" s="28"/>
      <c r="B173" s="28"/>
      <c r="C173" s="28"/>
      <c r="D173" s="36"/>
      <c r="E173" s="36"/>
      <c r="F173" s="28"/>
      <c r="G173" s="28"/>
      <c r="H173" s="37"/>
      <c r="I173" s="28"/>
      <c r="J173" s="28"/>
      <c r="K173" s="39"/>
      <c r="L173" s="28"/>
      <c r="M173" s="28"/>
      <c r="N173" s="38"/>
      <c r="O173" s="38"/>
      <c r="P173" s="38"/>
      <c r="Q173" s="38"/>
      <c r="R173" s="38"/>
      <c r="S173" s="28"/>
    </row>
    <row r="174" spans="1:20" customFormat="1" x14ac:dyDescent="0.25">
      <c r="A174" s="28"/>
      <c r="B174" s="28"/>
      <c r="C174" s="28"/>
      <c r="D174" s="36"/>
      <c r="E174" s="36"/>
      <c r="F174" s="28"/>
      <c r="G174" s="28"/>
      <c r="H174" s="37"/>
      <c r="I174" s="28"/>
      <c r="J174" s="28"/>
      <c r="K174" s="39"/>
      <c r="L174" s="28"/>
      <c r="M174" s="28"/>
      <c r="N174" s="38"/>
      <c r="O174" s="38"/>
      <c r="P174" s="38"/>
      <c r="Q174" s="38"/>
      <c r="R174" s="38"/>
      <c r="S174" s="28"/>
    </row>
    <row r="175" spans="1:20" s="17" customFormat="1" ht="39" customHeight="1" collapsed="1" x14ac:dyDescent="0.25">
      <c r="A175" s="50"/>
      <c r="B175" s="51"/>
      <c r="C175" s="52"/>
      <c r="D175" s="53"/>
      <c r="E175" s="54"/>
      <c r="F175" s="55"/>
      <c r="G175" s="56"/>
      <c r="H175" s="57"/>
      <c r="I175" s="55"/>
      <c r="J175" s="55"/>
      <c r="K175" s="58"/>
      <c r="L175" s="59"/>
      <c r="M175" s="59"/>
      <c r="N175" s="52"/>
      <c r="O175" s="52"/>
      <c r="P175" s="52"/>
      <c r="Q175" s="52"/>
      <c r="R175" s="52"/>
    </row>
    <row r="176" spans="1:20" s="17" customFormat="1" ht="39" customHeight="1" collapsed="1" x14ac:dyDescent="0.25">
      <c r="A176" s="50"/>
      <c r="B176" s="51"/>
      <c r="C176" s="52"/>
      <c r="D176" s="53"/>
      <c r="E176" s="54"/>
      <c r="F176" s="55"/>
      <c r="G176" s="56"/>
      <c r="H176" s="57"/>
      <c r="I176" s="55"/>
      <c r="J176" s="55"/>
      <c r="K176" s="58"/>
      <c r="L176" s="59"/>
      <c r="M176" s="59"/>
      <c r="N176" s="52"/>
      <c r="O176" s="52"/>
      <c r="P176" s="52"/>
      <c r="Q176" s="52"/>
      <c r="R176" s="52"/>
    </row>
    <row r="177" spans="1:19" s="17" customFormat="1" ht="39" customHeight="1" collapsed="1" x14ac:dyDescent="0.25">
      <c r="A177" s="50"/>
      <c r="B177" s="51"/>
      <c r="C177" s="52"/>
      <c r="D177" s="53"/>
      <c r="E177" s="54"/>
      <c r="F177" s="55"/>
      <c r="G177" s="56"/>
      <c r="H177" s="57"/>
      <c r="I177" s="55"/>
      <c r="J177" s="55"/>
      <c r="K177" s="58"/>
      <c r="L177" s="59"/>
      <c r="M177" s="59"/>
      <c r="N177" s="52"/>
      <c r="O177" s="52"/>
      <c r="P177" s="52"/>
      <c r="Q177" s="52"/>
      <c r="R177" s="52"/>
    </row>
    <row r="178" spans="1:19" customFormat="1" x14ac:dyDescent="0.25">
      <c r="A178" s="60"/>
      <c r="B178" s="60"/>
      <c r="C178" s="60"/>
      <c r="D178" s="61"/>
      <c r="E178" s="61"/>
      <c r="F178" s="60"/>
      <c r="G178" s="60"/>
      <c r="H178" s="62"/>
      <c r="I178" s="60"/>
      <c r="J178" s="60"/>
      <c r="K178" s="62"/>
      <c r="L178" s="60"/>
      <c r="M178" s="60"/>
      <c r="N178" s="63"/>
      <c r="O178" s="63"/>
      <c r="P178" s="63"/>
      <c r="Q178" s="63"/>
      <c r="R178" s="63"/>
      <c r="S178" s="28"/>
    </row>
  </sheetData>
  <autoFilter ref="A25:R170">
    <sortState ref="A105:S105">
      <sortCondition ref="A25:A113"/>
    </sortState>
  </autoFilter>
  <mergeCells count="40">
    <mergeCell ref="D19:D24"/>
    <mergeCell ref="E19:E24"/>
    <mergeCell ref="N17:N24"/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R17:R24"/>
    <mergeCell ref="A13:D13"/>
    <mergeCell ref="E13:J13"/>
    <mergeCell ref="A14:D14"/>
    <mergeCell ref="E14:J14"/>
    <mergeCell ref="A15:D15"/>
    <mergeCell ref="E15:J15"/>
    <mergeCell ref="F19:G20"/>
    <mergeCell ref="H19:H24"/>
    <mergeCell ref="O17:O24"/>
    <mergeCell ref="P17:P24"/>
    <mergeCell ref="Q17:Q24"/>
    <mergeCell ref="A17:A24"/>
    <mergeCell ref="B17:B24"/>
    <mergeCell ref="C17:C24"/>
    <mergeCell ref="D17:M18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25" right="0.25" top="0.75" bottom="0.75" header="0.3" footer="0.3"/>
  <pageSetup paperSize="9" scale="6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МАВ 2023 г.</vt:lpstr>
      <vt:lpstr>'План МАВ 2023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Анна Владимировна Сахарова</cp:lastModifiedBy>
  <cp:lastPrinted>2022-12-26T05:53:46Z</cp:lastPrinted>
  <dcterms:created xsi:type="dcterms:W3CDTF">2022-11-18T04:49:19Z</dcterms:created>
  <dcterms:modified xsi:type="dcterms:W3CDTF">2023-04-19T06:34:22Z</dcterms:modified>
</cp:coreProperties>
</file>