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xlsBook" defaultThemeVersion="124226"/>
  <bookViews>
    <workbookView xWindow="-150" yWindow="-300" windowWidth="17640" windowHeight="8145" tabRatio="855" activeTab="3"/>
  </bookViews>
  <sheets>
    <sheet name="Инструкция" sheetId="290" r:id="rId1"/>
    <sheet name="Лог обновления" sheetId="210" state="veryHidden" r:id="rId2"/>
    <sheet name="Титульный" sheetId="250" r:id="rId3"/>
    <sheet name="Раздел I. А" sheetId="303" r:id="rId4"/>
    <sheet name="Раздел I. Б" sheetId="304" r:id="rId5"/>
    <sheet name="Раздел I. В" sheetId="305" r:id="rId6"/>
    <sheet name="Раздел II. А (ТИС)" sheetId="306" r:id="rId7"/>
    <sheet name="Раздел II. Б (ТИС)" sheetId="307" r:id="rId8"/>
    <sheet name="Раздел III" sheetId="308" r:id="rId9"/>
    <sheet name="Раздел IV" sheetId="309" r:id="rId10"/>
    <sheet name="Комментарии" sheetId="291" r:id="rId11"/>
    <sheet name="Проверка" sheetId="263" r:id="rId12"/>
    <sheet name="Statistic" sheetId="293" state="veryHidden" r:id="rId13"/>
    <sheet name="TEHSHEET" sheetId="123" state="veryHidden" r:id="rId14"/>
    <sheet name="et_union" sheetId="242" state="veryHidden" r:id="rId15"/>
    <sheet name="AllSheetsInThisWorkbook" sheetId="158" state="veryHidden" r:id="rId16"/>
    <sheet name="modHTTP" sheetId="302" state="veryHidden" r:id="rId17"/>
    <sheet name="mod_01" sheetId="280" state="veryHidden" r:id="rId18"/>
    <sheet name="mod_11" sheetId="265" state="veryHidden" r:id="rId19"/>
    <sheet name="mod_12" sheetId="266" state="veryHidden" r:id="rId20"/>
    <sheet name="mod_13" sheetId="269" state="veryHidden" r:id="rId21"/>
    <sheet name="mod_21" sheetId="270" state="veryHidden" r:id="rId22"/>
    <sheet name="mod_22" sheetId="271" state="veryHidden" r:id="rId23"/>
    <sheet name="mod_31" sheetId="272" state="veryHidden" r:id="rId24"/>
    <sheet name="mod_41" sheetId="289" state="veryHidden" r:id="rId25"/>
    <sheet name="modComm" sheetId="292" state="veryHidden" r:id="rId26"/>
    <sheet name="modListProv" sheetId="301" state="veryHidden" r:id="rId27"/>
    <sheet name="modButton" sheetId="217" state="veryHidden" r:id="rId28"/>
    <sheet name="modInstruction" sheetId="297" state="veryHidden" r:id="rId29"/>
    <sheet name="REESTR_ORG" sheetId="159" state="veryHidden" r:id="rId30"/>
    <sheet name="REESTR_FIL" sheetId="161" state="veryHidden" r:id="rId31"/>
    <sheet name="modfrmCheckUpdates" sheetId="294" state="veryHidden" r:id="rId32"/>
    <sheet name="modfrmRegion" sheetId="295" state="veryHidden" r:id="rId33"/>
    <sheet name="modfrmReestr" sheetId="162" state="veryHidden" r:id="rId34"/>
    <sheet name="modReestr" sheetId="164" state="veryHidden" r:id="rId35"/>
    <sheet name="modUpdTemplMain" sheetId="212" state="veryHidden" r:id="rId36"/>
    <sheet name="modfrmDateChoose" sheetId="249" state="veryHidden" r:id="rId37"/>
    <sheet name="modHyperlink" sheetId="298" state="veryHidden" r:id="rId38"/>
    <sheet name="modClassifierValidate" sheetId="310" state="veryHidden" r:id="rId39"/>
  </sheets>
  <definedNames>
    <definedName name="_IDОтчета">178174</definedName>
    <definedName name="_IDШаблона">178176</definedName>
    <definedName name="_Параметр_1">"'02.2009'"</definedName>
    <definedName name="_Параметр_2">"'105'"</definedName>
    <definedName name="_Параметр_3">"'1.27'"</definedName>
    <definedName name="_Параметр_4">"'01.09.2008'"</definedName>
    <definedName name="_Параметр_5">"'22.09.2008'"</definedName>
    <definedName name="_Параметр_6">"'80169210'"</definedName>
    <definedName name="_xlnm._FilterDatabase" localSheetId="11" hidden="1">Проверка!$B$5:$D$5</definedName>
    <definedName name="activity">Титульный!$G$20</definedName>
    <definedName name="add_com">Комментарии!$E$14</definedName>
    <definedName name="anscount" hidden="1">1</definedName>
    <definedName name="chkGetUpdatesValue">Инструкция!$AA$111</definedName>
    <definedName name="chkNoUpdatesValue">Инструкция!$AA$113</definedName>
    <definedName name="code">Инструкция!$B$2</definedName>
    <definedName name="DaNet">TEHSHEET!$H$2:$H$3</definedName>
    <definedName name="date_expired">Титульный!$G$67</definedName>
    <definedName name="doc_link">Титульный!$G$68</definedName>
    <definedName name="et_com">et_union!$3:$3</definedName>
    <definedName name="FirstLine">Инструкция!$A$6</definedName>
    <definedName name="flag_org">Титульный!$I$17</definedName>
    <definedName name="god">Титульный!$G$13</definedName>
    <definedName name="inn">Титульный!$G$18</definedName>
    <definedName name="Instr_1">Инструкция!$7:$19</definedName>
    <definedName name="Instr_2">Инструкция!$20:$34</definedName>
    <definedName name="Instr_3">Инструкция!$35:$45</definedName>
    <definedName name="Instr_4">Инструкция!$46:$57</definedName>
    <definedName name="Instr_5">Инструкция!$58:$69</definedName>
    <definedName name="Instr_6">Инструкция!$70:$91</definedName>
    <definedName name="Instr_7">Инструкция!$92:$108</definedName>
    <definedName name="Instr_8">Инструкция!$109:$123</definedName>
    <definedName name="instr_hyp1">Инструкция!$K$59</definedName>
    <definedName name="instr_hyp5">Инструкция!$K$93</definedName>
    <definedName name="kpp">Титульный!$G$19</definedName>
    <definedName name="LastUpdateDate_FIL">Титульный!$E$65</definedName>
    <definedName name="LastUpdateDate_ORG">Титульный!$E$64</definedName>
    <definedName name="MONTH">TEHSHEET!$E$2:$E$14</definedName>
    <definedName name="MSG_URL">TEHSHEET!$E$30</definedName>
    <definedName name="nds">Титульный!$G$37</definedName>
    <definedName name="nds_rate">Титульный!$E$38</definedName>
    <definedName name="nds_rate_index">Титульный!$E$37</definedName>
    <definedName name="okato">Титульный!$G$27</definedName>
    <definedName name="okpo">Титульный!$G$25</definedName>
    <definedName name="org">Титульный!$G$17</definedName>
    <definedName name="Org_Address">Титульный!$G$40:$G$41</definedName>
    <definedName name="Org_buh">Титульный!$G$46:$G$47</definedName>
    <definedName name="Org_otv_lico">Титульный!$G$49:$G$52</definedName>
    <definedName name="Org_ruk">Титульный!$G$43:$G$44</definedName>
    <definedName name="OVERDUE_INTERVAL">Титульный!$G$54</definedName>
    <definedName name="pDel_Comm">Комментарии!$C$13:$C$14</definedName>
    <definedName name="REESTR_FIL_RANGE">REESTR_FIL!$A$2:$C$6</definedName>
    <definedName name="REESTR_ORG_RANGE">REESTR_ORG!$A$2:$R$138</definedName>
    <definedName name="REGION">TEHSHEET!$B$1:$B$86</definedName>
    <definedName name="region_name">Титульный!$G$11</definedName>
    <definedName name="rst_org_id">Титульный!$J$17</definedName>
    <definedName name="SAPBEXrevision" hidden="1">1</definedName>
    <definedName name="SAPBEXsysID" hidden="1">"BW2"</definedName>
    <definedName name="SAPBEXwbID" hidden="1">"479GSPMTNK9HM4ZSIVE5K2SH6"</definedName>
    <definedName name="Sposob_Priobr_Range">TEHSHEET!$I$2:$I$4</definedName>
    <definedName name="tit_buy_ee">Титульный!$G$35</definedName>
    <definedName name="tit_gk">Титульный!$G$29</definedName>
    <definedName name="tit_gp">Титульный!$G$31</definedName>
    <definedName name="tit_month">Титульный!$G$14</definedName>
    <definedName name="tit_sb">Титульный!$G$33</definedName>
    <definedName name="tit_stat_work_place">Титульный!$G$23</definedName>
    <definedName name="tit_type_report">Титульный!$G$22</definedName>
    <definedName name="type_report">TEHSHEET!$L$2:$L$3</definedName>
    <definedName name="UpdStatus">Инструкция!$AA$1</definedName>
    <definedName name="URL_FORMAT">TEHSHEET!$E$28</definedName>
    <definedName name="version">Инструкция!$B$3</definedName>
    <definedName name="ws_11_381_row">'Раздел I. А'!$D$34</definedName>
    <definedName name="ws_12_381_row">'Раздел I. Б'!$D$34</definedName>
    <definedName name="YEAR">TEHSHEET!$G$2:$G$6</definedName>
    <definedName name="_xlnm.Print_Area" localSheetId="5">'Раздел I. В'!$A$7:$T$65</definedName>
  </definedNames>
  <calcPr calcId="145621"/>
</workbook>
</file>

<file path=xl/calcChain.xml><?xml version="1.0" encoding="utf-8"?>
<calcChain xmlns="http://schemas.openxmlformats.org/spreadsheetml/2006/main">
  <c r="F28" i="308" l="1"/>
  <c r="N19" i="305" l="1"/>
  <c r="M19" i="305"/>
  <c r="L19" i="305"/>
  <c r="I19" i="305"/>
  <c r="B3" i="290"/>
  <c r="CZ26" i="303" l="1"/>
  <c r="CS26" i="303"/>
  <c r="CL26" i="303"/>
  <c r="CE26" i="303"/>
  <c r="BX26" i="303"/>
  <c r="BQ26" i="303"/>
  <c r="BJ26" i="303"/>
  <c r="BC26" i="303"/>
  <c r="AV26" i="303"/>
  <c r="AO26" i="303"/>
  <c r="AH26" i="303"/>
  <c r="AA26" i="303"/>
  <c r="T26" i="303"/>
  <c r="M26" i="303"/>
  <c r="F26" i="303"/>
  <c r="F13" i="309" l="1"/>
  <c r="I13" i="308" l="1"/>
  <c r="H13" i="308"/>
  <c r="F17" i="305" l="1"/>
  <c r="T64" i="305" l="1"/>
  <c r="S64" i="305"/>
  <c r="R64" i="305"/>
  <c r="T63" i="305"/>
  <c r="S63" i="305"/>
  <c r="R63" i="305"/>
  <c r="T62" i="305"/>
  <c r="S62" i="305"/>
  <c r="R62" i="305"/>
  <c r="T60" i="305"/>
  <c r="S60" i="305"/>
  <c r="R60" i="305"/>
  <c r="T59" i="305"/>
  <c r="S59" i="305"/>
  <c r="R59" i="305"/>
  <c r="T57" i="305"/>
  <c r="S57" i="305"/>
  <c r="R57" i="305"/>
  <c r="T56" i="305"/>
  <c r="S56" i="305"/>
  <c r="R56" i="305"/>
  <c r="T54" i="305"/>
  <c r="S54" i="305"/>
  <c r="R54" i="305"/>
  <c r="T53" i="305"/>
  <c r="S53" i="305"/>
  <c r="R53" i="305"/>
  <c r="T51" i="305"/>
  <c r="S51" i="305"/>
  <c r="R51" i="305"/>
  <c r="T50" i="305"/>
  <c r="S50" i="305"/>
  <c r="R50" i="305"/>
  <c r="T48" i="305"/>
  <c r="S48" i="305"/>
  <c r="R48" i="305"/>
  <c r="T47" i="305"/>
  <c r="S47" i="305"/>
  <c r="R47" i="305"/>
  <c r="T45" i="305"/>
  <c r="S45" i="305"/>
  <c r="R45" i="305"/>
  <c r="T44" i="305"/>
  <c r="S44" i="305"/>
  <c r="R44" i="305"/>
  <c r="T42" i="305"/>
  <c r="S42" i="305"/>
  <c r="R42" i="305"/>
  <c r="T41" i="305"/>
  <c r="S41" i="305"/>
  <c r="R41" i="305"/>
  <c r="T35" i="305"/>
  <c r="S35" i="305"/>
  <c r="R35" i="305"/>
  <c r="T34" i="305"/>
  <c r="S34" i="305"/>
  <c r="R34" i="305"/>
  <c r="T32" i="305"/>
  <c r="S32" i="305"/>
  <c r="R32" i="305"/>
  <c r="T31" i="305"/>
  <c r="S31" i="305"/>
  <c r="R31" i="305"/>
  <c r="T29" i="305"/>
  <c r="S29" i="305"/>
  <c r="R29" i="305"/>
  <c r="T28" i="305"/>
  <c r="S28" i="305"/>
  <c r="R28" i="305"/>
  <c r="T26" i="305"/>
  <c r="S26" i="305"/>
  <c r="R26" i="305"/>
  <c r="T25" i="305"/>
  <c r="S25" i="305"/>
  <c r="R25" i="305"/>
  <c r="T22" i="305"/>
  <c r="T23" i="305"/>
  <c r="T20" i="305" s="1"/>
  <c r="S22" i="305"/>
  <c r="S19" i="305" s="1"/>
  <c r="S23" i="305"/>
  <c r="R23" i="305"/>
  <c r="R22" i="305"/>
  <c r="R19" i="305" s="1"/>
  <c r="T19" i="305" l="1"/>
  <c r="R20" i="305"/>
  <c r="S20" i="305"/>
  <c r="N20" i="305" l="1"/>
  <c r="M20" i="305"/>
  <c r="L20" i="305"/>
  <c r="L16" i="305"/>
  <c r="N17" i="305"/>
  <c r="M17" i="305"/>
  <c r="L17" i="305"/>
  <c r="N16" i="305"/>
  <c r="M16" i="305"/>
  <c r="K64" i="305"/>
  <c r="K63" i="305"/>
  <c r="K62" i="305"/>
  <c r="K60" i="305"/>
  <c r="K59" i="305"/>
  <c r="K57" i="305"/>
  <c r="K56" i="305"/>
  <c r="K54" i="305"/>
  <c r="K53" i="305"/>
  <c r="K51" i="305"/>
  <c r="K50" i="305"/>
  <c r="K48" i="305"/>
  <c r="K47" i="305"/>
  <c r="K45" i="305"/>
  <c r="K44" i="305"/>
  <c r="K42" i="305"/>
  <c r="K41" i="305"/>
  <c r="K35" i="305"/>
  <c r="K34" i="305"/>
  <c r="K32" i="305"/>
  <c r="K31" i="305"/>
  <c r="K29" i="305"/>
  <c r="K28" i="305"/>
  <c r="K26" i="305"/>
  <c r="K25" i="305"/>
  <c r="K23" i="305"/>
  <c r="K22" i="305"/>
  <c r="K19" i="305" s="1"/>
  <c r="I20" i="305"/>
  <c r="I17" i="305" s="1"/>
  <c r="I16" i="305"/>
  <c r="K30" i="305" l="1"/>
  <c r="K21" i="305"/>
  <c r="K20" i="305"/>
  <c r="H20" i="305" s="1"/>
  <c r="J19" i="305"/>
  <c r="J16" i="305" s="1"/>
  <c r="J20" i="305"/>
  <c r="J17" i="305" s="1"/>
  <c r="G35" i="303"/>
  <c r="H35" i="303"/>
  <c r="I35" i="303"/>
  <c r="J35" i="303"/>
  <c r="K35" i="303"/>
  <c r="L35" i="303"/>
  <c r="N35" i="303"/>
  <c r="O35" i="303"/>
  <c r="P35" i="303"/>
  <c r="Q35" i="303"/>
  <c r="R35" i="303"/>
  <c r="S35" i="303"/>
  <c r="U35" i="303"/>
  <c r="V35" i="303"/>
  <c r="W35" i="303"/>
  <c r="X35" i="303"/>
  <c r="Y35" i="303"/>
  <c r="Z35" i="303"/>
  <c r="AB35" i="303"/>
  <c r="AC35" i="303"/>
  <c r="AD35" i="303"/>
  <c r="AE35" i="303"/>
  <c r="AF35" i="303"/>
  <c r="AG35" i="303"/>
  <c r="AH35" i="303"/>
  <c r="AI35" i="303"/>
  <c r="AJ35" i="303"/>
  <c r="AK35" i="303"/>
  <c r="AL35" i="303"/>
  <c r="AM35" i="303"/>
  <c r="AN35" i="303"/>
  <c r="AO35" i="303"/>
  <c r="AP35" i="303"/>
  <c r="AQ35" i="303"/>
  <c r="AR35" i="303"/>
  <c r="AS35" i="303"/>
  <c r="AT35" i="303"/>
  <c r="AU35" i="303"/>
  <c r="AV35" i="303"/>
  <c r="AW35" i="303"/>
  <c r="AX35" i="303"/>
  <c r="AY35" i="303"/>
  <c r="AZ35" i="303"/>
  <c r="BA35" i="303"/>
  <c r="BB35" i="303"/>
  <c r="BC35" i="303"/>
  <c r="BD35" i="303"/>
  <c r="BE35" i="303"/>
  <c r="BF35" i="303"/>
  <c r="BG35" i="303"/>
  <c r="BH35" i="303"/>
  <c r="BI35" i="303"/>
  <c r="BK35" i="303"/>
  <c r="BL35" i="303"/>
  <c r="BM35" i="303"/>
  <c r="BN35" i="303"/>
  <c r="BO35" i="303"/>
  <c r="BP35" i="303"/>
  <c r="BR35" i="303"/>
  <c r="BS35" i="303"/>
  <c r="BT35" i="303"/>
  <c r="BU35" i="303"/>
  <c r="BV35" i="303"/>
  <c r="BW35" i="303"/>
  <c r="BX35" i="303"/>
  <c r="BY35" i="303"/>
  <c r="BZ35" i="303"/>
  <c r="CA35" i="303"/>
  <c r="CB35" i="303"/>
  <c r="CC35" i="303"/>
  <c r="CD35" i="303"/>
  <c r="CE35" i="303"/>
  <c r="CF35" i="303"/>
  <c r="CG35" i="303"/>
  <c r="CH35" i="303"/>
  <c r="CI35" i="303"/>
  <c r="CJ35" i="303"/>
  <c r="CK35" i="303"/>
  <c r="CL35" i="303"/>
  <c r="CM35" i="303"/>
  <c r="CN35" i="303"/>
  <c r="CO35" i="303"/>
  <c r="CP35" i="303"/>
  <c r="CQ35" i="303"/>
  <c r="CR35" i="303"/>
  <c r="CS35" i="303"/>
  <c r="CT35" i="303"/>
  <c r="CU35" i="303"/>
  <c r="CV35" i="303"/>
  <c r="CW35" i="303"/>
  <c r="CX35" i="303"/>
  <c r="CY35" i="303"/>
  <c r="CZ35" i="303"/>
  <c r="DA35" i="303"/>
  <c r="DB35" i="303"/>
  <c r="DC35" i="303"/>
  <c r="DD35" i="303"/>
  <c r="DE35" i="303"/>
  <c r="DF35" i="303"/>
  <c r="K18" i="305" l="1"/>
  <c r="AG25" i="307"/>
  <c r="AG24" i="307"/>
  <c r="AG23" i="307"/>
  <c r="AG22" i="307"/>
  <c r="AG21" i="307"/>
  <c r="AG20" i="307"/>
  <c r="AG19" i="307"/>
  <c r="AG18" i="307"/>
  <c r="AG17" i="307"/>
  <c r="AD25" i="307"/>
  <c r="AD24" i="307"/>
  <c r="AD23" i="307"/>
  <c r="AD22" i="307"/>
  <c r="AD21" i="307"/>
  <c r="AD20" i="307"/>
  <c r="AD19" i="307"/>
  <c r="AD18" i="307"/>
  <c r="AD17" i="307"/>
  <c r="AA25" i="307"/>
  <c r="AA24" i="307"/>
  <c r="AA23" i="307"/>
  <c r="AA22" i="307"/>
  <c r="AA21" i="307"/>
  <c r="AA20" i="307"/>
  <c r="AA19" i="307"/>
  <c r="AA18" i="307"/>
  <c r="AA17" i="307"/>
  <c r="X25" i="307"/>
  <c r="X24" i="307"/>
  <c r="X23" i="307"/>
  <c r="X22" i="307"/>
  <c r="X21" i="307"/>
  <c r="X20" i="307"/>
  <c r="X19" i="307"/>
  <c r="X18" i="307"/>
  <c r="X17" i="307"/>
  <c r="U25" i="307"/>
  <c r="U24" i="307"/>
  <c r="U23" i="307"/>
  <c r="U22" i="307"/>
  <c r="U21" i="307"/>
  <c r="U20" i="307"/>
  <c r="U19" i="307"/>
  <c r="U18" i="307"/>
  <c r="U17" i="307"/>
  <c r="R25" i="307"/>
  <c r="R24" i="307"/>
  <c r="R23" i="307"/>
  <c r="R22" i="307"/>
  <c r="R21" i="307"/>
  <c r="R20" i="307"/>
  <c r="R19" i="307"/>
  <c r="R18" i="307"/>
  <c r="R17" i="307"/>
  <c r="O25" i="307"/>
  <c r="O24" i="307"/>
  <c r="O23" i="307"/>
  <c r="O22" i="307"/>
  <c r="O21" i="307"/>
  <c r="O20" i="307"/>
  <c r="O19" i="307"/>
  <c r="O18" i="307"/>
  <c r="O17" i="307"/>
  <c r="L25" i="307"/>
  <c r="L24" i="307"/>
  <c r="L23" i="307"/>
  <c r="L22" i="307"/>
  <c r="L21" i="307"/>
  <c r="L20" i="307"/>
  <c r="L19" i="307"/>
  <c r="L18" i="307"/>
  <c r="L17" i="307"/>
  <c r="I25" i="307"/>
  <c r="I24" i="307"/>
  <c r="I23" i="307"/>
  <c r="I22" i="307"/>
  <c r="I21" i="307"/>
  <c r="I20" i="307"/>
  <c r="I19" i="307"/>
  <c r="I18" i="307"/>
  <c r="I17" i="307"/>
  <c r="F18" i="307"/>
  <c r="F19" i="307"/>
  <c r="F20" i="307"/>
  <c r="F21" i="307"/>
  <c r="F22" i="307"/>
  <c r="F23" i="307"/>
  <c r="F24" i="307"/>
  <c r="F25" i="307"/>
  <c r="F17" i="307"/>
  <c r="BY26" i="306" l="1"/>
  <c r="BX26" i="306"/>
  <c r="BW26" i="306"/>
  <c r="BV26" i="306"/>
  <c r="BU26" i="306"/>
  <c r="BS26" i="306"/>
  <c r="BR26" i="306"/>
  <c r="BQ26" i="306"/>
  <c r="BP26" i="306"/>
  <c r="BO26" i="306"/>
  <c r="BM26" i="306"/>
  <c r="BL26" i="306"/>
  <c r="BK26" i="306"/>
  <c r="BJ26" i="306"/>
  <c r="BI26" i="306"/>
  <c r="BG26" i="306"/>
  <c r="BF26" i="306"/>
  <c r="BE26" i="306"/>
  <c r="BD26" i="306"/>
  <c r="BC26" i="306"/>
  <c r="BA26" i="306"/>
  <c r="AZ26" i="306"/>
  <c r="AY26" i="306"/>
  <c r="AX26" i="306"/>
  <c r="AW26" i="306"/>
  <c r="AU26" i="306"/>
  <c r="AT26" i="306"/>
  <c r="AS26" i="306"/>
  <c r="AR26" i="306"/>
  <c r="AQ26" i="306"/>
  <c r="AO26" i="306"/>
  <c r="AN26" i="306"/>
  <c r="AM26" i="306"/>
  <c r="AL26" i="306"/>
  <c r="AK26" i="306"/>
  <c r="AI26" i="306"/>
  <c r="AH26" i="306"/>
  <c r="AG26" i="306"/>
  <c r="AF26" i="306"/>
  <c r="AE26" i="306"/>
  <c r="AC26" i="306"/>
  <c r="AB26" i="306"/>
  <c r="AA26" i="306"/>
  <c r="Z26" i="306"/>
  <c r="Y26" i="306"/>
  <c r="W26" i="306"/>
  <c r="V26" i="306"/>
  <c r="U26" i="306"/>
  <c r="T26" i="306"/>
  <c r="S26" i="306"/>
  <c r="Q26" i="306"/>
  <c r="P26" i="306"/>
  <c r="O26" i="306"/>
  <c r="N26" i="306"/>
  <c r="M26" i="306"/>
  <c r="K26" i="306"/>
  <c r="J26" i="306"/>
  <c r="I26" i="306"/>
  <c r="H26" i="306"/>
  <c r="BI17" i="304"/>
  <c r="BI52" i="304" s="1"/>
  <c r="BH17" i="304"/>
  <c r="BH52" i="304" s="1"/>
  <c r="BG17" i="304"/>
  <c r="BE17" i="304"/>
  <c r="BD17" i="304"/>
  <c r="BD52" i="304" s="1"/>
  <c r="BC17" i="304"/>
  <c r="BC52" i="304" s="1"/>
  <c r="BA17" i="304"/>
  <c r="AZ17" i="304"/>
  <c r="AY17" i="304"/>
  <c r="AY52" i="304" s="1"/>
  <c r="AW17" i="304"/>
  <c r="AW52" i="304" s="1"/>
  <c r="AV17" i="304"/>
  <c r="AU17" i="304"/>
  <c r="AS17" i="304"/>
  <c r="AS52" i="304" s="1"/>
  <c r="AR17" i="304"/>
  <c r="AR52" i="304" s="1"/>
  <c r="AQ17" i="304"/>
  <c r="AO17" i="304"/>
  <c r="AN17" i="304"/>
  <c r="AN52" i="304" s="1"/>
  <c r="AM17" i="304"/>
  <c r="AM52" i="304" s="1"/>
  <c r="AK17" i="304"/>
  <c r="AJ17" i="304"/>
  <c r="AI17" i="304"/>
  <c r="AI52" i="304" s="1"/>
  <c r="AG17" i="304"/>
  <c r="AG52" i="304" s="1"/>
  <c r="AF17" i="304"/>
  <c r="AE17" i="304"/>
  <c r="AC17" i="304"/>
  <c r="AC52" i="304" s="1"/>
  <c r="AB17" i="304"/>
  <c r="AB52" i="304" s="1"/>
  <c r="AA17" i="304"/>
  <c r="Y17" i="304"/>
  <c r="X17" i="304"/>
  <c r="X52" i="304" s="1"/>
  <c r="W17" i="304"/>
  <c r="W52" i="304" s="1"/>
  <c r="U17" i="304"/>
  <c r="T17" i="304"/>
  <c r="S17" i="304"/>
  <c r="S52" i="304" s="1"/>
  <c r="Q17" i="304"/>
  <c r="Q52" i="304" s="1"/>
  <c r="P17" i="304"/>
  <c r="O17" i="304"/>
  <c r="M17" i="304"/>
  <c r="M52" i="304" s="1"/>
  <c r="L17" i="304"/>
  <c r="L52" i="304" s="1"/>
  <c r="K17" i="304"/>
  <c r="I17" i="304"/>
  <c r="H17" i="304"/>
  <c r="H52" i="304" s="1"/>
  <c r="BG52" i="304"/>
  <c r="BE52" i="304"/>
  <c r="BA52" i="304"/>
  <c r="AZ52" i="304"/>
  <c r="AV52" i="304"/>
  <c r="AU52" i="304"/>
  <c r="AQ52" i="304"/>
  <c r="AO52" i="304"/>
  <c r="AK52" i="304"/>
  <c r="AJ52" i="304"/>
  <c r="AF52" i="304"/>
  <c r="AE52" i="304"/>
  <c r="AA52" i="304"/>
  <c r="Y52" i="304"/>
  <c r="U52" i="304"/>
  <c r="T52" i="304"/>
  <c r="P52" i="304"/>
  <c r="O52" i="304"/>
  <c r="K52" i="304"/>
  <c r="I52" i="304"/>
  <c r="G44" i="304"/>
  <c r="H44" i="304"/>
  <c r="I44" i="304"/>
  <c r="J44" i="304"/>
  <c r="K44" i="304"/>
  <c r="L44" i="304"/>
  <c r="M44" i="304"/>
  <c r="N44" i="304"/>
  <c r="O44" i="304"/>
  <c r="P44" i="304"/>
  <c r="Q44" i="304"/>
  <c r="R44" i="304"/>
  <c r="S44" i="304"/>
  <c r="T44" i="304"/>
  <c r="U44" i="304"/>
  <c r="V44" i="304"/>
  <c r="W44" i="304"/>
  <c r="X44" i="304"/>
  <c r="Y44" i="304"/>
  <c r="Z44" i="304"/>
  <c r="AA44" i="304"/>
  <c r="AB44" i="304"/>
  <c r="AC44" i="304"/>
  <c r="AD44" i="304"/>
  <c r="AE44" i="304"/>
  <c r="AF44" i="304"/>
  <c r="AG44" i="304"/>
  <c r="AH44" i="304"/>
  <c r="AI44" i="304"/>
  <c r="AJ44" i="304"/>
  <c r="AK44" i="304"/>
  <c r="AL44" i="304"/>
  <c r="AM44" i="304"/>
  <c r="AN44" i="304"/>
  <c r="AO44" i="304"/>
  <c r="AP44" i="304"/>
  <c r="AQ44" i="304"/>
  <c r="AR44" i="304"/>
  <c r="AS44" i="304"/>
  <c r="AT44" i="304"/>
  <c r="AU44" i="304"/>
  <c r="AV44" i="304"/>
  <c r="AW44" i="304"/>
  <c r="AX44" i="304"/>
  <c r="AY44" i="304"/>
  <c r="AZ44" i="304"/>
  <c r="BA44" i="304"/>
  <c r="BB44" i="304"/>
  <c r="BC44" i="304"/>
  <c r="BD44" i="304"/>
  <c r="BE44" i="304"/>
  <c r="BF44" i="304"/>
  <c r="BG44" i="304"/>
  <c r="BH44" i="304"/>
  <c r="BI44" i="304"/>
  <c r="F44" i="304"/>
  <c r="DF17" i="303"/>
  <c r="DE17" i="303"/>
  <c r="DD17" i="303"/>
  <c r="DC17" i="303"/>
  <c r="DB17" i="303"/>
  <c r="DA17" i="303"/>
  <c r="CY17" i="303"/>
  <c r="CX17" i="303"/>
  <c r="CW17" i="303"/>
  <c r="CV17" i="303"/>
  <c r="CU17" i="303"/>
  <c r="CT17" i="303"/>
  <c r="CR17" i="303"/>
  <c r="CQ17" i="303"/>
  <c r="CP17" i="303"/>
  <c r="CO17" i="303"/>
  <c r="CN17" i="303"/>
  <c r="CM17" i="303"/>
  <c r="CK17" i="303"/>
  <c r="CJ17" i="303"/>
  <c r="CI17" i="303"/>
  <c r="CH17" i="303"/>
  <c r="CF17" i="303"/>
  <c r="CD17" i="303"/>
  <c r="CC17" i="303"/>
  <c r="CB17" i="303"/>
  <c r="CA17" i="303"/>
  <c r="BZ17" i="303"/>
  <c r="BY17" i="303"/>
  <c r="BW17" i="303"/>
  <c r="BV17" i="303"/>
  <c r="BU17" i="303"/>
  <c r="BT17" i="303"/>
  <c r="BS17" i="303"/>
  <c r="BR17" i="303"/>
  <c r="BP17" i="303"/>
  <c r="BO17" i="303"/>
  <c r="BN17" i="303"/>
  <c r="BM17" i="303"/>
  <c r="BL17" i="303"/>
  <c r="BK17" i="303"/>
  <c r="BI17" i="303"/>
  <c r="BH17" i="303"/>
  <c r="BG17" i="303"/>
  <c r="BF17" i="303"/>
  <c r="BE17" i="303"/>
  <c r="BD17" i="303"/>
  <c r="BB17" i="303"/>
  <c r="BA17" i="303"/>
  <c r="AZ17" i="303"/>
  <c r="AY17" i="303"/>
  <c r="AX17" i="303"/>
  <c r="AW17" i="303"/>
  <c r="AU17" i="303"/>
  <c r="AT17" i="303"/>
  <c r="AS17" i="303"/>
  <c r="AR17" i="303"/>
  <c r="AQ17" i="303"/>
  <c r="AP17" i="303"/>
  <c r="AN17" i="303"/>
  <c r="AM17" i="303"/>
  <c r="AL17" i="303"/>
  <c r="AK17" i="303"/>
  <c r="AJ17" i="303"/>
  <c r="AI17" i="303"/>
  <c r="AG17" i="303"/>
  <c r="AF17" i="303"/>
  <c r="AE17" i="303"/>
  <c r="AD17" i="303"/>
  <c r="AC17" i="303"/>
  <c r="AB17" i="303"/>
  <c r="Z17" i="303"/>
  <c r="Y17" i="303"/>
  <c r="X17" i="303"/>
  <c r="W17" i="303"/>
  <c r="V17" i="303"/>
  <c r="U17" i="303"/>
  <c r="S17" i="303"/>
  <c r="R17" i="303"/>
  <c r="Q17" i="303"/>
  <c r="P17" i="303"/>
  <c r="O17" i="303"/>
  <c r="N17" i="303"/>
  <c r="L17" i="303"/>
  <c r="K17" i="303"/>
  <c r="J17" i="303"/>
  <c r="I17" i="303"/>
  <c r="H17" i="303"/>
  <c r="G17" i="303"/>
  <c r="E38" i="250" l="1"/>
  <c r="H14" i="250"/>
  <c r="B2" i="290"/>
  <c r="E21" i="250" l="1"/>
  <c r="E30" i="123" l="1"/>
  <c r="G52" i="303" l="1"/>
  <c r="H52" i="303"/>
  <c r="I52" i="303"/>
  <c r="J52" i="303"/>
  <c r="K52" i="303"/>
  <c r="L52" i="303"/>
  <c r="N52" i="303"/>
  <c r="O52" i="303"/>
  <c r="P52" i="303"/>
  <c r="Q52" i="303"/>
  <c r="R52" i="303"/>
  <c r="S52" i="303"/>
  <c r="U52" i="303"/>
  <c r="V52" i="303"/>
  <c r="W52" i="303"/>
  <c r="X52" i="303"/>
  <c r="Y52" i="303"/>
  <c r="Z52" i="303"/>
  <c r="AB52" i="303"/>
  <c r="AC52" i="303"/>
  <c r="AD52" i="303"/>
  <c r="AE52" i="303"/>
  <c r="AF52" i="303"/>
  <c r="AG52" i="303"/>
  <c r="AI52" i="303"/>
  <c r="AJ52" i="303"/>
  <c r="AK52" i="303"/>
  <c r="AL52" i="303"/>
  <c r="AM52" i="303"/>
  <c r="AN52" i="303"/>
  <c r="AP52" i="303"/>
  <c r="AQ52" i="303"/>
  <c r="AR52" i="303"/>
  <c r="AS52" i="303"/>
  <c r="AT52" i="303"/>
  <c r="AU52" i="303"/>
  <c r="AW52" i="303"/>
  <c r="AX52" i="303"/>
  <c r="AY52" i="303"/>
  <c r="AZ52" i="303"/>
  <c r="BA52" i="303"/>
  <c r="BB52" i="303"/>
  <c r="BD52" i="303"/>
  <c r="BE52" i="303"/>
  <c r="BF52" i="303"/>
  <c r="BG52" i="303"/>
  <c r="BH52" i="303"/>
  <c r="BI52" i="303"/>
  <c r="BK52" i="303"/>
  <c r="BL52" i="303"/>
  <c r="BM52" i="303"/>
  <c r="BN52" i="303"/>
  <c r="BO52" i="303"/>
  <c r="BP52" i="303"/>
  <c r="BR52" i="303"/>
  <c r="BS52" i="303"/>
  <c r="BT52" i="303"/>
  <c r="BU52" i="303"/>
  <c r="BV52" i="303"/>
  <c r="BW52" i="303"/>
  <c r="BY52" i="303"/>
  <c r="BZ52" i="303"/>
  <c r="CA52" i="303"/>
  <c r="CB52" i="303"/>
  <c r="CC52" i="303"/>
  <c r="CD52" i="303"/>
  <c r="CF52" i="303"/>
  <c r="CH52" i="303"/>
  <c r="CI52" i="303"/>
  <c r="CJ52" i="303"/>
  <c r="CK52" i="303"/>
  <c r="CM52" i="303"/>
  <c r="CN52" i="303"/>
  <c r="CO52" i="303"/>
  <c r="CP52" i="303"/>
  <c r="CQ52" i="303"/>
  <c r="CR52" i="303"/>
  <c r="CT52" i="303"/>
  <c r="CU52" i="303"/>
  <c r="CV52" i="303"/>
  <c r="CW52" i="303"/>
  <c r="CX52" i="303"/>
  <c r="CY52" i="303"/>
  <c r="DA52" i="303"/>
  <c r="DB52" i="303"/>
  <c r="DC52" i="303"/>
  <c r="DD52" i="303"/>
  <c r="DE52" i="303"/>
  <c r="DF52" i="303"/>
  <c r="G32" i="309"/>
  <c r="H32" i="309"/>
  <c r="I32" i="309"/>
  <c r="J32" i="309"/>
  <c r="F32" i="309"/>
  <c r="J13" i="309"/>
  <c r="I13" i="309"/>
  <c r="H13" i="309"/>
  <c r="G13" i="309"/>
  <c r="J13" i="308"/>
  <c r="G13" i="308"/>
  <c r="F13" i="308"/>
  <c r="J26" i="309" l="1"/>
  <c r="J25" i="309"/>
  <c r="J24" i="309"/>
  <c r="J23" i="309"/>
  <c r="J27" i="308"/>
  <c r="J26" i="308"/>
  <c r="J25" i="308"/>
  <c r="G16" i="307"/>
  <c r="G26" i="307" s="1"/>
  <c r="H16" i="307"/>
  <c r="H26" i="307" s="1"/>
  <c r="I16" i="307"/>
  <c r="I26" i="307" s="1"/>
  <c r="J16" i="307"/>
  <c r="J26" i="307" s="1"/>
  <c r="K16" i="307"/>
  <c r="K26" i="307" s="1"/>
  <c r="L16" i="307"/>
  <c r="L26" i="307" s="1"/>
  <c r="M16" i="307"/>
  <c r="M26" i="307" s="1"/>
  <c r="N16" i="307"/>
  <c r="N26" i="307" s="1"/>
  <c r="O16" i="307"/>
  <c r="O26" i="307" s="1"/>
  <c r="P16" i="307"/>
  <c r="P26" i="307" s="1"/>
  <c r="Q16" i="307"/>
  <c r="Q26" i="307" s="1"/>
  <c r="R16" i="307"/>
  <c r="R26" i="307" s="1"/>
  <c r="S16" i="307"/>
  <c r="S26" i="307" s="1"/>
  <c r="T16" i="307"/>
  <c r="T26" i="307" s="1"/>
  <c r="U16" i="307"/>
  <c r="U26" i="307" s="1"/>
  <c r="V16" i="307"/>
  <c r="V26" i="307" s="1"/>
  <c r="W16" i="307"/>
  <c r="W26" i="307" s="1"/>
  <c r="X16" i="307"/>
  <c r="X26" i="307" s="1"/>
  <c r="Y16" i="307"/>
  <c r="Y26" i="307" s="1"/>
  <c r="Z16" i="307"/>
  <c r="Z26" i="307" s="1"/>
  <c r="AA16" i="307"/>
  <c r="AA26" i="307" s="1"/>
  <c r="AB16" i="307"/>
  <c r="AB26" i="307" s="1"/>
  <c r="AC16" i="307"/>
  <c r="AC26" i="307" s="1"/>
  <c r="AD16" i="307"/>
  <c r="AD26" i="307" s="1"/>
  <c r="AE16" i="307"/>
  <c r="AE26" i="307" s="1"/>
  <c r="AF16" i="307"/>
  <c r="AF26" i="307" s="1"/>
  <c r="AG16" i="307"/>
  <c r="AG26" i="307" s="1"/>
  <c r="AH16" i="307"/>
  <c r="AH26" i="307" s="1"/>
  <c r="AI16" i="307"/>
  <c r="AI26" i="307" s="1"/>
  <c r="F16" i="307"/>
  <c r="F26" i="307" s="1"/>
  <c r="D10" i="303"/>
  <c r="D10" i="304"/>
  <c r="BT26" i="306"/>
  <c r="BN26" i="306"/>
  <c r="BH26" i="306"/>
  <c r="BB26" i="306"/>
  <c r="AV26" i="306"/>
  <c r="AP26" i="306"/>
  <c r="BT25" i="306"/>
  <c r="BN25" i="306"/>
  <c r="BH25" i="306"/>
  <c r="BB25" i="306"/>
  <c r="AV25" i="306"/>
  <c r="AP25" i="306"/>
  <c r="BT24" i="306"/>
  <c r="BN24" i="306"/>
  <c r="BH24" i="306"/>
  <c r="BB24" i="306"/>
  <c r="AV24" i="306"/>
  <c r="AP24" i="306"/>
  <c r="BT23" i="306"/>
  <c r="BN23" i="306"/>
  <c r="BH23" i="306"/>
  <c r="BB23" i="306"/>
  <c r="AV23" i="306"/>
  <c r="AP23" i="306"/>
  <c r="BT22" i="306"/>
  <c r="BN22" i="306"/>
  <c r="BH22" i="306"/>
  <c r="BB22" i="306"/>
  <c r="AV22" i="306"/>
  <c r="AP22" i="306"/>
  <c r="BT21" i="306"/>
  <c r="BN21" i="306"/>
  <c r="BH21" i="306"/>
  <c r="BB21" i="306"/>
  <c r="AV21" i="306"/>
  <c r="AP21" i="306"/>
  <c r="BT20" i="306"/>
  <c r="BN20" i="306"/>
  <c r="BH20" i="306"/>
  <c r="BB20" i="306"/>
  <c r="AV20" i="306"/>
  <c r="AP20" i="306"/>
  <c r="BT19" i="306"/>
  <c r="BN19" i="306"/>
  <c r="BH19" i="306"/>
  <c r="BB19" i="306"/>
  <c r="AV19" i="306"/>
  <c r="AP19" i="306"/>
  <c r="BT18" i="306"/>
  <c r="BN18" i="306"/>
  <c r="BH18" i="306"/>
  <c r="BB18" i="306"/>
  <c r="AV18" i="306"/>
  <c r="AP18" i="306"/>
  <c r="BT17" i="306"/>
  <c r="BT16" i="306" s="1"/>
  <c r="BN17" i="306"/>
  <c r="BH17" i="306"/>
  <c r="BB17" i="306"/>
  <c r="AV17" i="306"/>
  <c r="AP17" i="306"/>
  <c r="BY16" i="306"/>
  <c r="BX16" i="306"/>
  <c r="BW16" i="306"/>
  <c r="BV16" i="306"/>
  <c r="BU16" i="306"/>
  <c r="BS16" i="306"/>
  <c r="BR16" i="306"/>
  <c r="BQ16" i="306"/>
  <c r="BP16" i="306"/>
  <c r="BO16" i="306"/>
  <c r="BM16" i="306"/>
  <c r="BL16" i="306"/>
  <c r="BK16" i="306"/>
  <c r="BJ16" i="306"/>
  <c r="BI16" i="306"/>
  <c r="BH16" i="306"/>
  <c r="BG16" i="306"/>
  <c r="BF16" i="306"/>
  <c r="BE16" i="306"/>
  <c r="BD16" i="306"/>
  <c r="BC16" i="306"/>
  <c r="BA16" i="306"/>
  <c r="AZ16" i="306"/>
  <c r="AY16" i="306"/>
  <c r="AX16" i="306"/>
  <c r="AW16" i="306"/>
  <c r="AV16" i="306"/>
  <c r="AU16" i="306"/>
  <c r="AT16" i="306"/>
  <c r="AS16" i="306"/>
  <c r="AR16" i="306"/>
  <c r="AQ16" i="306"/>
  <c r="AJ26" i="306"/>
  <c r="AJ25" i="306"/>
  <c r="AJ24" i="306"/>
  <c r="AJ23" i="306"/>
  <c r="AJ22" i="306"/>
  <c r="AJ21" i="306"/>
  <c r="AJ20" i="306"/>
  <c r="AJ19" i="306"/>
  <c r="AJ18" i="306"/>
  <c r="AJ17" i="306"/>
  <c r="AO16" i="306"/>
  <c r="AN16" i="306"/>
  <c r="AM16" i="306"/>
  <c r="AL16" i="306"/>
  <c r="AK16" i="306"/>
  <c r="AD26" i="306"/>
  <c r="AD25" i="306"/>
  <c r="AD24" i="306"/>
  <c r="AD23" i="306"/>
  <c r="AD22" i="306"/>
  <c r="AD21" i="306"/>
  <c r="AD20" i="306"/>
  <c r="AD19" i="306"/>
  <c r="AD18" i="306"/>
  <c r="AD17" i="306"/>
  <c r="AD16" i="306" s="1"/>
  <c r="AI16" i="306"/>
  <c r="AH16" i="306"/>
  <c r="AG16" i="306"/>
  <c r="AF16" i="306"/>
  <c r="AE16" i="306"/>
  <c r="X26" i="306"/>
  <c r="X25" i="306"/>
  <c r="X24" i="306"/>
  <c r="X23" i="306"/>
  <c r="X22" i="306"/>
  <c r="X21" i="306"/>
  <c r="X20" i="306"/>
  <c r="X19" i="306"/>
  <c r="X18" i="306"/>
  <c r="X17" i="306"/>
  <c r="AC16" i="306"/>
  <c r="AB16" i="306"/>
  <c r="AA16" i="306"/>
  <c r="Z16" i="306"/>
  <c r="Y16" i="306"/>
  <c r="R26" i="306"/>
  <c r="R25" i="306"/>
  <c r="R24" i="306"/>
  <c r="R23" i="306"/>
  <c r="R22" i="306"/>
  <c r="R21" i="306"/>
  <c r="R20" i="306"/>
  <c r="R19" i="306"/>
  <c r="R18" i="306"/>
  <c r="R17" i="306"/>
  <c r="R16" i="306" s="1"/>
  <c r="W16" i="306"/>
  <c r="V16" i="306"/>
  <c r="U16" i="306"/>
  <c r="T16" i="306"/>
  <c r="S16" i="306"/>
  <c r="L26" i="306"/>
  <c r="L25" i="306"/>
  <c r="L24" i="306"/>
  <c r="L23" i="306"/>
  <c r="L22" i="306"/>
  <c r="L21" i="306"/>
  <c r="L20" i="306"/>
  <c r="L19" i="306"/>
  <c r="L18" i="306"/>
  <c r="L17" i="306"/>
  <c r="L16" i="306" s="1"/>
  <c r="Q16" i="306"/>
  <c r="P16" i="306"/>
  <c r="O16" i="306"/>
  <c r="N16" i="306"/>
  <c r="M16" i="306"/>
  <c r="F25" i="306"/>
  <c r="F24" i="306"/>
  <c r="F18" i="306"/>
  <c r="F19" i="306"/>
  <c r="F20" i="306"/>
  <c r="F21" i="306"/>
  <c r="F22" i="306"/>
  <c r="F23" i="306"/>
  <c r="F17" i="306"/>
  <c r="K16" i="306"/>
  <c r="J16" i="306"/>
  <c r="I16" i="306"/>
  <c r="H16" i="306"/>
  <c r="G16" i="306"/>
  <c r="G26" i="306" s="1"/>
  <c r="F26" i="306" s="1"/>
  <c r="H64" i="305"/>
  <c r="F64" i="305"/>
  <c r="I37" i="305"/>
  <c r="I36" i="305" s="1"/>
  <c r="K37" i="305"/>
  <c r="K16" i="305" s="1"/>
  <c r="L37" i="305"/>
  <c r="L36" i="305" s="1"/>
  <c r="M37" i="305"/>
  <c r="M36" i="305" s="1"/>
  <c r="N37" i="305"/>
  <c r="R37" i="305"/>
  <c r="R16" i="305" s="1"/>
  <c r="S37" i="305"/>
  <c r="S16" i="305" s="1"/>
  <c r="T37" i="305"/>
  <c r="I38" i="305"/>
  <c r="K38" i="305"/>
  <c r="K17" i="305" s="1"/>
  <c r="L38" i="305"/>
  <c r="M38" i="305"/>
  <c r="N38" i="305"/>
  <c r="R38" i="305"/>
  <c r="R17" i="305" s="1"/>
  <c r="S38" i="305"/>
  <c r="S17" i="305" s="1"/>
  <c r="T38" i="305"/>
  <c r="T17" i="305" s="1"/>
  <c r="F38" i="305"/>
  <c r="F37" i="305"/>
  <c r="H63" i="305"/>
  <c r="F63" i="305"/>
  <c r="H62" i="305"/>
  <c r="F62" i="305"/>
  <c r="F61" i="305" s="1"/>
  <c r="T61" i="305"/>
  <c r="S61" i="305"/>
  <c r="R61" i="305"/>
  <c r="N61" i="305"/>
  <c r="M61" i="305"/>
  <c r="L61" i="305"/>
  <c r="K61" i="305"/>
  <c r="I61" i="305"/>
  <c r="H60" i="305"/>
  <c r="F60" i="305"/>
  <c r="H59" i="305"/>
  <c r="F59" i="305"/>
  <c r="T58" i="305"/>
  <c r="S58" i="305"/>
  <c r="R58" i="305"/>
  <c r="N58" i="305"/>
  <c r="M58" i="305"/>
  <c r="L58" i="305"/>
  <c r="K58" i="305"/>
  <c r="I58" i="305"/>
  <c r="F58" i="305"/>
  <c r="H57" i="305"/>
  <c r="F57" i="305"/>
  <c r="F55" i="305" s="1"/>
  <c r="H56" i="305"/>
  <c r="H55" i="305" s="1"/>
  <c r="F56" i="305"/>
  <c r="T55" i="305"/>
  <c r="S55" i="305"/>
  <c r="R55" i="305"/>
  <c r="N55" i="305"/>
  <c r="M55" i="305"/>
  <c r="L55" i="305"/>
  <c r="K55" i="305"/>
  <c r="I55" i="305"/>
  <c r="H54" i="305"/>
  <c r="F54" i="305"/>
  <c r="H53" i="305"/>
  <c r="F53" i="305"/>
  <c r="F52" i="305" s="1"/>
  <c r="T52" i="305"/>
  <c r="S52" i="305"/>
  <c r="R52" i="305"/>
  <c r="N52" i="305"/>
  <c r="M52" i="305"/>
  <c r="L52" i="305"/>
  <c r="K52" i="305"/>
  <c r="I52" i="305"/>
  <c r="H51" i="305"/>
  <c r="F51" i="305"/>
  <c r="H50" i="305"/>
  <c r="F50" i="305"/>
  <c r="F49" i="305" s="1"/>
  <c r="T49" i="305"/>
  <c r="S49" i="305"/>
  <c r="R49" i="305"/>
  <c r="N49" i="305"/>
  <c r="M49" i="305"/>
  <c r="L49" i="305"/>
  <c r="K49" i="305"/>
  <c r="I49" i="305"/>
  <c r="H48" i="305"/>
  <c r="F48" i="305"/>
  <c r="H47" i="305"/>
  <c r="F47" i="305"/>
  <c r="F46" i="305" s="1"/>
  <c r="T46" i="305"/>
  <c r="S46" i="305"/>
  <c r="R46" i="305"/>
  <c r="N46" i="305"/>
  <c r="M46" i="305"/>
  <c r="L46" i="305"/>
  <c r="K46" i="305"/>
  <c r="I46" i="305"/>
  <c r="H45" i="305"/>
  <c r="F45" i="305"/>
  <c r="H44" i="305"/>
  <c r="H43" i="305" s="1"/>
  <c r="F44" i="305"/>
  <c r="F43" i="305" s="1"/>
  <c r="T43" i="305"/>
  <c r="S43" i="305"/>
  <c r="R43" i="305"/>
  <c r="N43" i="305"/>
  <c r="M43" i="305"/>
  <c r="L43" i="305"/>
  <c r="K43" i="305"/>
  <c r="I43" i="305"/>
  <c r="H42" i="305"/>
  <c r="F42" i="305"/>
  <c r="H41" i="305"/>
  <c r="F41" i="305"/>
  <c r="F40" i="305" s="1"/>
  <c r="T40" i="305"/>
  <c r="S40" i="305"/>
  <c r="R40" i="305"/>
  <c r="N40" i="305"/>
  <c r="M40" i="305"/>
  <c r="L40" i="305"/>
  <c r="K40" i="305"/>
  <c r="I40" i="305"/>
  <c r="N36" i="305"/>
  <c r="F36" i="305"/>
  <c r="H35" i="305"/>
  <c r="F35" i="305"/>
  <c r="H34" i="305"/>
  <c r="F34" i="305"/>
  <c r="F33" i="305" s="1"/>
  <c r="T33" i="305"/>
  <c r="S33" i="305"/>
  <c r="R33" i="305"/>
  <c r="N33" i="305"/>
  <c r="M33" i="305"/>
  <c r="L33" i="305"/>
  <c r="K33" i="305"/>
  <c r="I33" i="305"/>
  <c r="H32" i="305"/>
  <c r="F32" i="305"/>
  <c r="H31" i="305"/>
  <c r="H30" i="305" s="1"/>
  <c r="F31" i="305"/>
  <c r="F30" i="305" s="1"/>
  <c r="T30" i="305"/>
  <c r="S30" i="305"/>
  <c r="R30" i="305"/>
  <c r="N30" i="305"/>
  <c r="M30" i="305"/>
  <c r="L30" i="305"/>
  <c r="I30" i="305"/>
  <c r="H29" i="305"/>
  <c r="F29" i="305"/>
  <c r="H28" i="305"/>
  <c r="F28" i="305"/>
  <c r="F27" i="305" s="1"/>
  <c r="T27" i="305"/>
  <c r="S27" i="305"/>
  <c r="R27" i="305"/>
  <c r="N27" i="305"/>
  <c r="M27" i="305"/>
  <c r="L27" i="305"/>
  <c r="K27" i="305"/>
  <c r="I27" i="305"/>
  <c r="H27" i="305"/>
  <c r="H26" i="305"/>
  <c r="F26" i="305"/>
  <c r="H25" i="305"/>
  <c r="F25" i="305"/>
  <c r="F24" i="305" s="1"/>
  <c r="T24" i="305"/>
  <c r="S24" i="305"/>
  <c r="R24" i="305"/>
  <c r="N24" i="305"/>
  <c r="M24" i="305"/>
  <c r="L24" i="305"/>
  <c r="K24" i="305"/>
  <c r="I24" i="305"/>
  <c r="H23" i="305"/>
  <c r="F23" i="305"/>
  <c r="H22" i="305"/>
  <c r="F22" i="305"/>
  <c r="F21" i="305" s="1"/>
  <c r="T21" i="305"/>
  <c r="S21" i="305"/>
  <c r="R21" i="305"/>
  <c r="N21" i="305"/>
  <c r="M21" i="305"/>
  <c r="L21" i="305"/>
  <c r="I21" i="305"/>
  <c r="P19" i="305"/>
  <c r="F20" i="305"/>
  <c r="H19" i="305"/>
  <c r="F19" i="305"/>
  <c r="F16" i="305" s="1"/>
  <c r="I18" i="305"/>
  <c r="L18" i="305"/>
  <c r="M18" i="305"/>
  <c r="N18" i="305"/>
  <c r="R18" i="305"/>
  <c r="S18" i="305"/>
  <c r="T18" i="305"/>
  <c r="BF52" i="304"/>
  <c r="BB52" i="304"/>
  <c r="BF51" i="304"/>
  <c r="BB51" i="304"/>
  <c r="BF50" i="304"/>
  <c r="BB50" i="304"/>
  <c r="BF49" i="304"/>
  <c r="BB49" i="304"/>
  <c r="BF48" i="304"/>
  <c r="BB48" i="304"/>
  <c r="BF47" i="304"/>
  <c r="BB47" i="304"/>
  <c r="BF46" i="304"/>
  <c r="BB46" i="304"/>
  <c r="BF45" i="304"/>
  <c r="BB45" i="304"/>
  <c r="BF43" i="304"/>
  <c r="BB43" i="304"/>
  <c r="BF42" i="304"/>
  <c r="BB42" i="304"/>
  <c r="BF41" i="304"/>
  <c r="BB41" i="304"/>
  <c r="BF40" i="304"/>
  <c r="BB40" i="304"/>
  <c r="BF39" i="304"/>
  <c r="BB39" i="304"/>
  <c r="BF38" i="304"/>
  <c r="BB38" i="304"/>
  <c r="BF37" i="304"/>
  <c r="BB37" i="304"/>
  <c r="BB35" i="304" s="1"/>
  <c r="BF36" i="304"/>
  <c r="BF35" i="304" s="1"/>
  <c r="BB36" i="304"/>
  <c r="BI35" i="304"/>
  <c r="BH35" i="304"/>
  <c r="BG35" i="304"/>
  <c r="BE35" i="304"/>
  <c r="BD35" i="304"/>
  <c r="BC35" i="304"/>
  <c r="BF34" i="304"/>
  <c r="BB34" i="304"/>
  <c r="BF33" i="304"/>
  <c r="BB33" i="304"/>
  <c r="BF32" i="304"/>
  <c r="BB32" i="304"/>
  <c r="BF31" i="304"/>
  <c r="BB31" i="304"/>
  <c r="BF30" i="304"/>
  <c r="BB30" i="304"/>
  <c r="BF29" i="304"/>
  <c r="BB29" i="304"/>
  <c r="BF28" i="304"/>
  <c r="BB28" i="304"/>
  <c r="BB26" i="304" s="1"/>
  <c r="BF27" i="304"/>
  <c r="BF26" i="304" s="1"/>
  <c r="BB27" i="304"/>
  <c r="BI26" i="304"/>
  <c r="BH26" i="304"/>
  <c r="BG26" i="304"/>
  <c r="BE26" i="304"/>
  <c r="BD26" i="304"/>
  <c r="BC26" i="304"/>
  <c r="BF25" i="304"/>
  <c r="BB25" i="304"/>
  <c r="BF24" i="304"/>
  <c r="BB24" i="304"/>
  <c r="BF23" i="304"/>
  <c r="BB23" i="304"/>
  <c r="BF22" i="304"/>
  <c r="BB22" i="304"/>
  <c r="BF21" i="304"/>
  <c r="BB21" i="304"/>
  <c r="BF20" i="304"/>
  <c r="BB20" i="304"/>
  <c r="BF19" i="304"/>
  <c r="BB19" i="304"/>
  <c r="BI18" i="304"/>
  <c r="BH18" i="304"/>
  <c r="BG18" i="304"/>
  <c r="BF18" i="304"/>
  <c r="BE18" i="304"/>
  <c r="BD18" i="304"/>
  <c r="BC18" i="304"/>
  <c r="BB18" i="304"/>
  <c r="BF17" i="304"/>
  <c r="BB17" i="304"/>
  <c r="AX52" i="304"/>
  <c r="AT52" i="304"/>
  <c r="AX51" i="304"/>
  <c r="AT51" i="304"/>
  <c r="AX50" i="304"/>
  <c r="AT50" i="304"/>
  <c r="AX49" i="304"/>
  <c r="AT49" i="304"/>
  <c r="AX48" i="304"/>
  <c r="AT48" i="304"/>
  <c r="AX47" i="304"/>
  <c r="AT47" i="304"/>
  <c r="AX46" i="304"/>
  <c r="AT46" i="304"/>
  <c r="AX45" i="304"/>
  <c r="AT45" i="304"/>
  <c r="AX43" i="304"/>
  <c r="AT43" i="304"/>
  <c r="AX42" i="304"/>
  <c r="AT42" i="304"/>
  <c r="AX41" i="304"/>
  <c r="AT41" i="304"/>
  <c r="AX40" i="304"/>
  <c r="AT40" i="304"/>
  <c r="AX39" i="304"/>
  <c r="AT39" i="304"/>
  <c r="AX38" i="304"/>
  <c r="AT38" i="304"/>
  <c r="AX37" i="304"/>
  <c r="AT37" i="304"/>
  <c r="AT35" i="304" s="1"/>
  <c r="AX36" i="304"/>
  <c r="AX35" i="304" s="1"/>
  <c r="AT36" i="304"/>
  <c r="BA35" i="304"/>
  <c r="AZ35" i="304"/>
  <c r="AY35" i="304"/>
  <c r="AW35" i="304"/>
  <c r="AV35" i="304"/>
  <c r="AU35" i="304"/>
  <c r="AX34" i="304"/>
  <c r="AT34" i="304"/>
  <c r="AX33" i="304"/>
  <c r="AT33" i="304"/>
  <c r="AX32" i="304"/>
  <c r="AT32" i="304"/>
  <c r="AX31" i="304"/>
  <c r="AT31" i="304"/>
  <c r="AX30" i="304"/>
  <c r="AT30" i="304"/>
  <c r="AX29" i="304"/>
  <c r="AT29" i="304"/>
  <c r="AX28" i="304"/>
  <c r="AT28" i="304"/>
  <c r="AT26" i="304" s="1"/>
  <c r="AX27" i="304"/>
  <c r="AX26" i="304" s="1"/>
  <c r="AT27" i="304"/>
  <c r="BA26" i="304"/>
  <c r="AZ26" i="304"/>
  <c r="AY26" i="304"/>
  <c r="AW26" i="304"/>
  <c r="AV26" i="304"/>
  <c r="AU26" i="304"/>
  <c r="AX25" i="304"/>
  <c r="AT25" i="304"/>
  <c r="AX24" i="304"/>
  <c r="AT24" i="304"/>
  <c r="AX23" i="304"/>
  <c r="AT23" i="304"/>
  <c r="AX22" i="304"/>
  <c r="AT22" i="304"/>
  <c r="AX21" i="304"/>
  <c r="AT21" i="304"/>
  <c r="AX20" i="304"/>
  <c r="AT20" i="304"/>
  <c r="AX19" i="304"/>
  <c r="AT19" i="304"/>
  <c r="BA18" i="304"/>
  <c r="AZ18" i="304"/>
  <c r="AY18" i="304"/>
  <c r="AX18" i="304"/>
  <c r="AW18" i="304"/>
  <c r="AV18" i="304"/>
  <c r="AU18" i="304"/>
  <c r="AT18" i="304"/>
  <c r="AX17" i="304"/>
  <c r="AT17" i="304"/>
  <c r="AP52" i="304"/>
  <c r="AL52" i="304"/>
  <c r="AP51" i="304"/>
  <c r="AL51" i="304"/>
  <c r="AP50" i="304"/>
  <c r="AL50" i="304"/>
  <c r="AP49" i="304"/>
  <c r="AL49" i="304"/>
  <c r="AP48" i="304"/>
  <c r="AL48" i="304"/>
  <c r="AP47" i="304"/>
  <c r="AL47" i="304"/>
  <c r="AP46" i="304"/>
  <c r="AL46" i="304"/>
  <c r="AP45" i="304"/>
  <c r="AL45" i="304"/>
  <c r="AP43" i="304"/>
  <c r="AL43" i="304"/>
  <c r="AP42" i="304"/>
  <c r="AL42" i="304"/>
  <c r="AP41" i="304"/>
  <c r="AL41" i="304"/>
  <c r="AP40" i="304"/>
  <c r="AL40" i="304"/>
  <c r="AP39" i="304"/>
  <c r="AL39" i="304"/>
  <c r="AP38" i="304"/>
  <c r="AL38" i="304"/>
  <c r="AP37" i="304"/>
  <c r="AL37" i="304"/>
  <c r="AL35" i="304" s="1"/>
  <c r="AP36" i="304"/>
  <c r="AP35" i="304" s="1"/>
  <c r="AL36" i="304"/>
  <c r="AS35" i="304"/>
  <c r="AR35" i="304"/>
  <c r="AQ35" i="304"/>
  <c r="AO35" i="304"/>
  <c r="AN35" i="304"/>
  <c r="AM35" i="304"/>
  <c r="AP34" i="304"/>
  <c r="AL34" i="304"/>
  <c r="AP33" i="304"/>
  <c r="AL33" i="304"/>
  <c r="AP32" i="304"/>
  <c r="AL32" i="304"/>
  <c r="AP31" i="304"/>
  <c r="AL31" i="304"/>
  <c r="AP30" i="304"/>
  <c r="AL30" i="304"/>
  <c r="AP29" i="304"/>
  <c r="AL29" i="304"/>
  <c r="AP28" i="304"/>
  <c r="AL28" i="304"/>
  <c r="AL26" i="304" s="1"/>
  <c r="AP27" i="304"/>
  <c r="AP26" i="304" s="1"/>
  <c r="AL27" i="304"/>
  <c r="AS26" i="304"/>
  <c r="AR26" i="304"/>
  <c r="AQ26" i="304"/>
  <c r="AO26" i="304"/>
  <c r="AN26" i="304"/>
  <c r="AM26" i="304"/>
  <c r="AP25" i="304"/>
  <c r="AL25" i="304"/>
  <c r="AP24" i="304"/>
  <c r="AL24" i="304"/>
  <c r="AP23" i="304"/>
  <c r="AL23" i="304"/>
  <c r="AP22" i="304"/>
  <c r="AL22" i="304"/>
  <c r="AP21" i="304"/>
  <c r="AL21" i="304"/>
  <c r="AP20" i="304"/>
  <c r="AP18" i="304" s="1"/>
  <c r="AL20" i="304"/>
  <c r="AP19" i="304"/>
  <c r="AL19" i="304"/>
  <c r="AS18" i="304"/>
  <c r="AR18" i="304"/>
  <c r="AQ18" i="304"/>
  <c r="AO18" i="304"/>
  <c r="AN18" i="304"/>
  <c r="AM18" i="304"/>
  <c r="AL18" i="304"/>
  <c r="AP17" i="304"/>
  <c r="AL17" i="304"/>
  <c r="AH52" i="304"/>
  <c r="AD52" i="304"/>
  <c r="AH51" i="304"/>
  <c r="AD51" i="304"/>
  <c r="AH50" i="304"/>
  <c r="AD50" i="304"/>
  <c r="AH49" i="304"/>
  <c r="AD49" i="304"/>
  <c r="AH48" i="304"/>
  <c r="AD48" i="304"/>
  <c r="AH47" i="304"/>
  <c r="AD47" i="304"/>
  <c r="AH46" i="304"/>
  <c r="AD46" i="304"/>
  <c r="AH45" i="304"/>
  <c r="AD45" i="304"/>
  <c r="AH43" i="304"/>
  <c r="AD43" i="304"/>
  <c r="AH42" i="304"/>
  <c r="AD42" i="304"/>
  <c r="AH41" i="304"/>
  <c r="AD41" i="304"/>
  <c r="AH40" i="304"/>
  <c r="AD40" i="304"/>
  <c r="AH39" i="304"/>
  <c r="AD39" i="304"/>
  <c r="AH38" i="304"/>
  <c r="AD38" i="304"/>
  <c r="AH37" i="304"/>
  <c r="AD37" i="304"/>
  <c r="AD35" i="304" s="1"/>
  <c r="AH36" i="304"/>
  <c r="AH35" i="304" s="1"/>
  <c r="AD36" i="304"/>
  <c r="AK35" i="304"/>
  <c r="AJ35" i="304"/>
  <c r="AI35" i="304"/>
  <c r="AG35" i="304"/>
  <c r="AF35" i="304"/>
  <c r="AE35" i="304"/>
  <c r="AH34" i="304"/>
  <c r="AD34" i="304"/>
  <c r="AH33" i="304"/>
  <c r="AD33" i="304"/>
  <c r="AH32" i="304"/>
  <c r="AD32" i="304"/>
  <c r="AH31" i="304"/>
  <c r="AD31" i="304"/>
  <c r="AH30" i="304"/>
  <c r="AD30" i="304"/>
  <c r="AH29" i="304"/>
  <c r="AD29" i="304"/>
  <c r="AH28" i="304"/>
  <c r="AD28" i="304"/>
  <c r="AD26" i="304" s="1"/>
  <c r="AH27" i="304"/>
  <c r="AH26" i="304" s="1"/>
  <c r="AD27" i="304"/>
  <c r="AK26" i="304"/>
  <c r="AJ26" i="304"/>
  <c r="AI26" i="304"/>
  <c r="AG26" i="304"/>
  <c r="AF26" i="304"/>
  <c r="AE26" i="304"/>
  <c r="AH25" i="304"/>
  <c r="AD25" i="304"/>
  <c r="AH24" i="304"/>
  <c r="AD24" i="304"/>
  <c r="AH23" i="304"/>
  <c r="AD23" i="304"/>
  <c r="AH22" i="304"/>
  <c r="AD22" i="304"/>
  <c r="AH21" i="304"/>
  <c r="AD21" i="304"/>
  <c r="AH20" i="304"/>
  <c r="AH18" i="304" s="1"/>
  <c r="AD20" i="304"/>
  <c r="AH19" i="304"/>
  <c r="AD19" i="304"/>
  <c r="AK18" i="304"/>
  <c r="AJ18" i="304"/>
  <c r="AI18" i="304"/>
  <c r="AG18" i="304"/>
  <c r="AF18" i="304"/>
  <c r="AE18" i="304"/>
  <c r="AD18" i="304"/>
  <c r="AH17" i="304"/>
  <c r="AD17" i="304"/>
  <c r="Z52" i="304"/>
  <c r="V52" i="304"/>
  <c r="Z51" i="304"/>
  <c r="V51" i="304"/>
  <c r="Z50" i="304"/>
  <c r="V50" i="304"/>
  <c r="Z49" i="304"/>
  <c r="V49" i="304"/>
  <c r="Z48" i="304"/>
  <c r="V48" i="304"/>
  <c r="Z47" i="304"/>
  <c r="V47" i="304"/>
  <c r="Z46" i="304"/>
  <c r="V46" i="304"/>
  <c r="Z45" i="304"/>
  <c r="V45" i="304"/>
  <c r="Z43" i="304"/>
  <c r="V43" i="304"/>
  <c r="Z42" i="304"/>
  <c r="V42" i="304"/>
  <c r="Z41" i="304"/>
  <c r="V41" i="304"/>
  <c r="Z40" i="304"/>
  <c r="V40" i="304"/>
  <c r="Z39" i="304"/>
  <c r="V39" i="304"/>
  <c r="Z38" i="304"/>
  <c r="V38" i="304"/>
  <c r="Z37" i="304"/>
  <c r="V37" i="304"/>
  <c r="V35" i="304" s="1"/>
  <c r="Z36" i="304"/>
  <c r="Z35" i="304" s="1"/>
  <c r="V36" i="304"/>
  <c r="AC35" i="304"/>
  <c r="AB35" i="304"/>
  <c r="AA35" i="304"/>
  <c r="Y35" i="304"/>
  <c r="X35" i="304"/>
  <c r="W35" i="304"/>
  <c r="Z34" i="304"/>
  <c r="V34" i="304"/>
  <c r="Z33" i="304"/>
  <c r="V33" i="304"/>
  <c r="Z32" i="304"/>
  <c r="V32" i="304"/>
  <c r="Z31" i="304"/>
  <c r="V31" i="304"/>
  <c r="Z30" i="304"/>
  <c r="V30" i="304"/>
  <c r="Z29" i="304"/>
  <c r="V29" i="304"/>
  <c r="Z28" i="304"/>
  <c r="V28" i="304"/>
  <c r="V26" i="304" s="1"/>
  <c r="Z27" i="304"/>
  <c r="Z26" i="304" s="1"/>
  <c r="V27" i="304"/>
  <c r="AC26" i="304"/>
  <c r="AB26" i="304"/>
  <c r="AA26" i="304"/>
  <c r="Y26" i="304"/>
  <c r="X26" i="304"/>
  <c r="W26" i="304"/>
  <c r="Z25" i="304"/>
  <c r="V25" i="304"/>
  <c r="Z24" i="304"/>
  <c r="V24" i="304"/>
  <c r="Z23" i="304"/>
  <c r="V23" i="304"/>
  <c r="Z22" i="304"/>
  <c r="V22" i="304"/>
  <c r="Z21" i="304"/>
  <c r="V21" i="304"/>
  <c r="Z20" i="304"/>
  <c r="V20" i="304"/>
  <c r="Z19" i="304"/>
  <c r="V19" i="304"/>
  <c r="AC18" i="304"/>
  <c r="AB18" i="304"/>
  <c r="AA18" i="304"/>
  <c r="Z18" i="304"/>
  <c r="Y18" i="304"/>
  <c r="X18" i="304"/>
  <c r="W18" i="304"/>
  <c r="V18" i="304"/>
  <c r="Z17" i="304"/>
  <c r="V17" i="304"/>
  <c r="R52" i="304"/>
  <c r="N52" i="304"/>
  <c r="R51" i="304"/>
  <c r="N51" i="304"/>
  <c r="R50" i="304"/>
  <c r="N50" i="304"/>
  <c r="R49" i="304"/>
  <c r="N49" i="304"/>
  <c r="R48" i="304"/>
  <c r="N48" i="304"/>
  <c r="R47" i="304"/>
  <c r="N47" i="304"/>
  <c r="R46" i="304"/>
  <c r="N46" i="304"/>
  <c r="R45" i="304"/>
  <c r="N45" i="304"/>
  <c r="R43" i="304"/>
  <c r="N43" i="304"/>
  <c r="R42" i="304"/>
  <c r="N42" i="304"/>
  <c r="R41" i="304"/>
  <c r="N41" i="304"/>
  <c r="R40" i="304"/>
  <c r="N40" i="304"/>
  <c r="R39" i="304"/>
  <c r="N39" i="304"/>
  <c r="R38" i="304"/>
  <c r="N38" i="304"/>
  <c r="R37" i="304"/>
  <c r="N37" i="304"/>
  <c r="N35" i="304" s="1"/>
  <c r="R36" i="304"/>
  <c r="R35" i="304" s="1"/>
  <c r="N36" i="304"/>
  <c r="U35" i="304"/>
  <c r="T35" i="304"/>
  <c r="S35" i="304"/>
  <c r="Q35" i="304"/>
  <c r="P35" i="304"/>
  <c r="O35" i="304"/>
  <c r="R34" i="304"/>
  <c r="N34" i="304"/>
  <c r="R33" i="304"/>
  <c r="N33" i="304"/>
  <c r="R32" i="304"/>
  <c r="N32" i="304"/>
  <c r="R31" i="304"/>
  <c r="N31" i="304"/>
  <c r="R30" i="304"/>
  <c r="N30" i="304"/>
  <c r="R29" i="304"/>
  <c r="N29" i="304"/>
  <c r="R28" i="304"/>
  <c r="N28" i="304"/>
  <c r="N26" i="304" s="1"/>
  <c r="R27" i="304"/>
  <c r="R26" i="304" s="1"/>
  <c r="N27" i="304"/>
  <c r="U26" i="304"/>
  <c r="T26" i="304"/>
  <c r="S26" i="304"/>
  <c r="Q26" i="304"/>
  <c r="P26" i="304"/>
  <c r="O26" i="304"/>
  <c r="R25" i="304"/>
  <c r="N25" i="304"/>
  <c r="R24" i="304"/>
  <c r="N24" i="304"/>
  <c r="R23" i="304"/>
  <c r="N23" i="304"/>
  <c r="R22" i="304"/>
  <c r="N22" i="304"/>
  <c r="R21" i="304"/>
  <c r="N21" i="304"/>
  <c r="R20" i="304"/>
  <c r="N20" i="304"/>
  <c r="R19" i="304"/>
  <c r="N19" i="304"/>
  <c r="U18" i="304"/>
  <c r="T18" i="304"/>
  <c r="S18" i="304"/>
  <c r="R18" i="304"/>
  <c r="Q18" i="304"/>
  <c r="P18" i="304"/>
  <c r="O18" i="304"/>
  <c r="N18" i="304"/>
  <c r="R17" i="304"/>
  <c r="N17" i="304"/>
  <c r="J52" i="304"/>
  <c r="J51" i="304"/>
  <c r="F51" i="304"/>
  <c r="J50" i="304"/>
  <c r="F50" i="304"/>
  <c r="J49" i="304"/>
  <c r="F49" i="304"/>
  <c r="J48" i="304"/>
  <c r="F48" i="304"/>
  <c r="J47" i="304"/>
  <c r="F47" i="304"/>
  <c r="J46" i="304"/>
  <c r="F46" i="304"/>
  <c r="J45" i="304"/>
  <c r="F45" i="304"/>
  <c r="J43" i="304"/>
  <c r="F43" i="304"/>
  <c r="J42" i="304"/>
  <c r="F42" i="304"/>
  <c r="J41" i="304"/>
  <c r="F41" i="304"/>
  <c r="J40" i="304"/>
  <c r="F40" i="304"/>
  <c r="J39" i="304"/>
  <c r="F39" i="304"/>
  <c r="J38" i="304"/>
  <c r="F38" i="304"/>
  <c r="J37" i="304"/>
  <c r="F37" i="304"/>
  <c r="J36" i="304"/>
  <c r="F36" i="304"/>
  <c r="M35" i="304"/>
  <c r="L35" i="304"/>
  <c r="K35" i="304"/>
  <c r="I35" i="304"/>
  <c r="H35" i="304"/>
  <c r="G35" i="304"/>
  <c r="F35" i="304"/>
  <c r="G26" i="304"/>
  <c r="H26" i="304"/>
  <c r="I26" i="304"/>
  <c r="J26" i="304"/>
  <c r="K26" i="304"/>
  <c r="L26" i="304"/>
  <c r="M26" i="304"/>
  <c r="F26" i="304"/>
  <c r="J34" i="304"/>
  <c r="F34" i="304"/>
  <c r="J33" i="304"/>
  <c r="F33" i="304"/>
  <c r="J32" i="304"/>
  <c r="F32" i="304"/>
  <c r="J31" i="304"/>
  <c r="F31" i="304"/>
  <c r="J30" i="304"/>
  <c r="F30" i="304"/>
  <c r="J29" i="304"/>
  <c r="F29" i="304"/>
  <c r="J28" i="304"/>
  <c r="F28" i="304"/>
  <c r="J27" i="304"/>
  <c r="F27" i="304"/>
  <c r="M18" i="304"/>
  <c r="L18" i="304"/>
  <c r="K18" i="304"/>
  <c r="H18" i="304"/>
  <c r="I18" i="304"/>
  <c r="G18" i="304"/>
  <c r="G17" i="304" s="1"/>
  <c r="G52" i="304" s="1"/>
  <c r="F52" i="304" s="1"/>
  <c r="J25" i="304"/>
  <c r="J24" i="304"/>
  <c r="J23" i="304"/>
  <c r="J22" i="304"/>
  <c r="J21" i="304"/>
  <c r="J20" i="304"/>
  <c r="J19" i="304"/>
  <c r="J18" i="304" s="1"/>
  <c r="F25" i="304"/>
  <c r="F24" i="304"/>
  <c r="F23" i="304"/>
  <c r="F22" i="304"/>
  <c r="F21" i="304"/>
  <c r="F20" i="304"/>
  <c r="F19" i="304"/>
  <c r="J17" i="304"/>
  <c r="D9" i="309"/>
  <c r="D9" i="308"/>
  <c r="D10" i="307"/>
  <c r="D10" i="306"/>
  <c r="D10" i="305"/>
  <c r="CZ51" i="303"/>
  <c r="CS51" i="303"/>
  <c r="CL51" i="303"/>
  <c r="CE51" i="303"/>
  <c r="BX51" i="303"/>
  <c r="BQ51" i="303"/>
  <c r="BJ51" i="303"/>
  <c r="BC51" i="303"/>
  <c r="AV51" i="303"/>
  <c r="AO51" i="303"/>
  <c r="AH51" i="303"/>
  <c r="AA51" i="303"/>
  <c r="T51" i="303"/>
  <c r="CZ50" i="303"/>
  <c r="CS50" i="303"/>
  <c r="CL50" i="303"/>
  <c r="CE50" i="303"/>
  <c r="BX50" i="303"/>
  <c r="BQ50" i="303"/>
  <c r="BJ50" i="303"/>
  <c r="BC50" i="303"/>
  <c r="AV50" i="303"/>
  <c r="AO50" i="303"/>
  <c r="AH50" i="303"/>
  <c r="AA50" i="303"/>
  <c r="T50" i="303"/>
  <c r="CZ49" i="303"/>
  <c r="CS49" i="303"/>
  <c r="CL49" i="303"/>
  <c r="CE49" i="303"/>
  <c r="BX49" i="303"/>
  <c r="BQ49" i="303"/>
  <c r="BJ49" i="303"/>
  <c r="BC49" i="303"/>
  <c r="AV49" i="303"/>
  <c r="AO49" i="303"/>
  <c r="AH49" i="303"/>
  <c r="AA49" i="303"/>
  <c r="T49" i="303"/>
  <c r="CZ48" i="303"/>
  <c r="CS48" i="303"/>
  <c r="CL48" i="303"/>
  <c r="CE48" i="303"/>
  <c r="BX48" i="303"/>
  <c r="BQ48" i="303"/>
  <c r="BJ48" i="303"/>
  <c r="BC48" i="303"/>
  <c r="AV48" i="303"/>
  <c r="AO48" i="303"/>
  <c r="AH48" i="303"/>
  <c r="AH44" i="303" s="1"/>
  <c r="AA48" i="303"/>
  <c r="T48" i="303"/>
  <c r="CZ47" i="303"/>
  <c r="CS47" i="303"/>
  <c r="CL47" i="303"/>
  <c r="CE47" i="303"/>
  <c r="BX47" i="303"/>
  <c r="BQ47" i="303"/>
  <c r="BJ47" i="303"/>
  <c r="BC47" i="303"/>
  <c r="AV47" i="303"/>
  <c r="AO47" i="303"/>
  <c r="AH47" i="303"/>
  <c r="AA47" i="303"/>
  <c r="T47" i="303"/>
  <c r="CZ46" i="303"/>
  <c r="CS46" i="303"/>
  <c r="CL46" i="303"/>
  <c r="CE46" i="303"/>
  <c r="BX46" i="303"/>
  <c r="BX44" i="303" s="1"/>
  <c r="BQ46" i="303"/>
  <c r="BJ46" i="303"/>
  <c r="BC46" i="303"/>
  <c r="AV46" i="303"/>
  <c r="AV44" i="303" s="1"/>
  <c r="AO46" i="303"/>
  <c r="AH46" i="303"/>
  <c r="AA46" i="303"/>
  <c r="T46" i="303"/>
  <c r="CZ45" i="303"/>
  <c r="CS45" i="303"/>
  <c r="CL45" i="303"/>
  <c r="CE45" i="303"/>
  <c r="CE44" i="303" s="1"/>
  <c r="BX45" i="303"/>
  <c r="BQ45" i="303"/>
  <c r="BJ45" i="303"/>
  <c r="BC45" i="303"/>
  <c r="BC44" i="303" s="1"/>
  <c r="AV45" i="303"/>
  <c r="AO45" i="303"/>
  <c r="AH45" i="303"/>
  <c r="AA45" i="303"/>
  <c r="AA44" i="303" s="1"/>
  <c r="T45" i="303"/>
  <c r="DF44" i="303"/>
  <c r="DE44" i="303"/>
  <c r="DD44" i="303"/>
  <c r="DC44" i="303"/>
  <c r="DB44" i="303"/>
  <c r="DA44" i="303"/>
  <c r="CZ44" i="303"/>
  <c r="CY44" i="303"/>
  <c r="CX44" i="303"/>
  <c r="CW44" i="303"/>
  <c r="CV44" i="303"/>
  <c r="CU44" i="303"/>
  <c r="CT44" i="303"/>
  <c r="CR44" i="303"/>
  <c r="CQ44" i="303"/>
  <c r="CP44" i="303"/>
  <c r="CO44" i="303"/>
  <c r="CN44" i="303"/>
  <c r="CM44" i="303"/>
  <c r="CK44" i="303"/>
  <c r="CJ44" i="303"/>
  <c r="CI44" i="303"/>
  <c r="CH44" i="303"/>
  <c r="CG44" i="303"/>
  <c r="CF44" i="303"/>
  <c r="CD44" i="303"/>
  <c r="CC44" i="303"/>
  <c r="CB44" i="303"/>
  <c r="CA44" i="303"/>
  <c r="BZ44" i="303"/>
  <c r="BY44" i="303"/>
  <c r="BW44" i="303"/>
  <c r="BV44" i="303"/>
  <c r="BU44" i="303"/>
  <c r="BT44" i="303"/>
  <c r="BS44" i="303"/>
  <c r="BR44" i="303"/>
  <c r="BP44" i="303"/>
  <c r="BO44" i="303"/>
  <c r="BN44" i="303"/>
  <c r="BM44" i="303"/>
  <c r="BL44" i="303"/>
  <c r="BK44" i="303"/>
  <c r="BI44" i="303"/>
  <c r="BH44" i="303"/>
  <c r="BG44" i="303"/>
  <c r="BF44" i="303"/>
  <c r="BE44" i="303"/>
  <c r="BD44" i="303"/>
  <c r="BB44" i="303"/>
  <c r="BA44" i="303"/>
  <c r="AZ44" i="303"/>
  <c r="AY44" i="303"/>
  <c r="AX44" i="303"/>
  <c r="AW44" i="303"/>
  <c r="AU44" i="303"/>
  <c r="AT44" i="303"/>
  <c r="AS44" i="303"/>
  <c r="AR44" i="303"/>
  <c r="AQ44" i="303"/>
  <c r="AP44" i="303"/>
  <c r="AN44" i="303"/>
  <c r="AM44" i="303"/>
  <c r="AL44" i="303"/>
  <c r="AK44" i="303"/>
  <c r="AJ44" i="303"/>
  <c r="AI44" i="303"/>
  <c r="AG44" i="303"/>
  <c r="AF44" i="303"/>
  <c r="AE44" i="303"/>
  <c r="AD44" i="303"/>
  <c r="AC44" i="303"/>
  <c r="AB44" i="303"/>
  <c r="Z44" i="303"/>
  <c r="Y44" i="303"/>
  <c r="X44" i="303"/>
  <c r="W44" i="303"/>
  <c r="V44" i="303"/>
  <c r="U44" i="303"/>
  <c r="T44" i="303"/>
  <c r="CZ43" i="303"/>
  <c r="CS43" i="303"/>
  <c r="CL43" i="303"/>
  <c r="CE43" i="303"/>
  <c r="BX43" i="303"/>
  <c r="BQ43" i="303"/>
  <c r="BJ43" i="303"/>
  <c r="BC43" i="303"/>
  <c r="AV43" i="303"/>
  <c r="AO43" i="303"/>
  <c r="AH43" i="303"/>
  <c r="AA43" i="303"/>
  <c r="T43" i="303"/>
  <c r="CZ42" i="303"/>
  <c r="CS42" i="303"/>
  <c r="CL42" i="303"/>
  <c r="CE42" i="303"/>
  <c r="BX42" i="303"/>
  <c r="BQ42" i="303"/>
  <c r="BJ42" i="303"/>
  <c r="BC42" i="303"/>
  <c r="AV42" i="303"/>
  <c r="AO42" i="303"/>
  <c r="AH42" i="303"/>
  <c r="AA42" i="303"/>
  <c r="T42" i="303"/>
  <c r="CZ41" i="303"/>
  <c r="CS41" i="303"/>
  <c r="CL41" i="303"/>
  <c r="CE41" i="303"/>
  <c r="BX41" i="303"/>
  <c r="BQ41" i="303"/>
  <c r="BJ41" i="303"/>
  <c r="BC41" i="303"/>
  <c r="AV41" i="303"/>
  <c r="AO41" i="303"/>
  <c r="AH41" i="303"/>
  <c r="AA41" i="303"/>
  <c r="T41" i="303"/>
  <c r="CZ40" i="303"/>
  <c r="CS40" i="303"/>
  <c r="CL40" i="303"/>
  <c r="CE40" i="303"/>
  <c r="BX40" i="303"/>
  <c r="BQ40" i="303"/>
  <c r="BJ40" i="303"/>
  <c r="BC40" i="303"/>
  <c r="AV40" i="303"/>
  <c r="AO40" i="303"/>
  <c r="AH40" i="303"/>
  <c r="AA40" i="303"/>
  <c r="T40" i="303"/>
  <c r="CZ39" i="303"/>
  <c r="CS39" i="303"/>
  <c r="CL39" i="303"/>
  <c r="CE39" i="303"/>
  <c r="BX39" i="303"/>
  <c r="BQ39" i="303"/>
  <c r="BJ39" i="303"/>
  <c r="BC39" i="303"/>
  <c r="AV39" i="303"/>
  <c r="AO39" i="303"/>
  <c r="AH39" i="303"/>
  <c r="AA39" i="303"/>
  <c r="T39" i="303"/>
  <c r="CZ38" i="303"/>
  <c r="CS38" i="303"/>
  <c r="CL38" i="303"/>
  <c r="CE38" i="303"/>
  <c r="BX38" i="303"/>
  <c r="BQ38" i="303"/>
  <c r="BJ38" i="303"/>
  <c r="BC38" i="303"/>
  <c r="AV38" i="303"/>
  <c r="AO38" i="303"/>
  <c r="AH38" i="303"/>
  <c r="AA38" i="303"/>
  <c r="T38" i="303"/>
  <c r="CZ37" i="303"/>
  <c r="CS37" i="303"/>
  <c r="CL37" i="303"/>
  <c r="CE37" i="303"/>
  <c r="BX37" i="303"/>
  <c r="BQ37" i="303"/>
  <c r="BJ37" i="303"/>
  <c r="BC37" i="303"/>
  <c r="AV37" i="303"/>
  <c r="AO37" i="303"/>
  <c r="AH37" i="303"/>
  <c r="AA37" i="303"/>
  <c r="T37" i="303"/>
  <c r="CZ36" i="303"/>
  <c r="CS36" i="303"/>
  <c r="CL36" i="303"/>
  <c r="CE36" i="303"/>
  <c r="BX36" i="303"/>
  <c r="BQ36" i="303"/>
  <c r="BJ36" i="303"/>
  <c r="BC36" i="303"/>
  <c r="AV36" i="303"/>
  <c r="AO36" i="303"/>
  <c r="AH36" i="303"/>
  <c r="AA36" i="303"/>
  <c r="T36" i="303"/>
  <c r="CZ34" i="303"/>
  <c r="CS34" i="303"/>
  <c r="CL34" i="303"/>
  <c r="CE34" i="303"/>
  <c r="BX34" i="303"/>
  <c r="BQ34" i="303"/>
  <c r="BJ34" i="303"/>
  <c r="BC34" i="303"/>
  <c r="AV34" i="303"/>
  <c r="AO34" i="303"/>
  <c r="AH34" i="303"/>
  <c r="AA34" i="303"/>
  <c r="T34" i="303"/>
  <c r="CZ33" i="303"/>
  <c r="CS33" i="303"/>
  <c r="CL33" i="303"/>
  <c r="CE33" i="303"/>
  <c r="BX33" i="303"/>
  <c r="BQ33" i="303"/>
  <c r="BJ33" i="303"/>
  <c r="BC33" i="303"/>
  <c r="AV33" i="303"/>
  <c r="AO33" i="303"/>
  <c r="AH33" i="303"/>
  <c r="AA33" i="303"/>
  <c r="T33" i="303"/>
  <c r="CZ32" i="303"/>
  <c r="CS32" i="303"/>
  <c r="CL32" i="303"/>
  <c r="CE32" i="303"/>
  <c r="BX32" i="303"/>
  <c r="BQ32" i="303"/>
  <c r="BJ32" i="303"/>
  <c r="BC32" i="303"/>
  <c r="AV32" i="303"/>
  <c r="AO32" i="303"/>
  <c r="AH32" i="303"/>
  <c r="AA32" i="303"/>
  <c r="T32" i="303"/>
  <c r="CZ31" i="303"/>
  <c r="CS31" i="303"/>
  <c r="CL31" i="303"/>
  <c r="CE31" i="303"/>
  <c r="BX31" i="303"/>
  <c r="BQ31" i="303"/>
  <c r="BJ31" i="303"/>
  <c r="BC31" i="303"/>
  <c r="AV31" i="303"/>
  <c r="AO31" i="303"/>
  <c r="AH31" i="303"/>
  <c r="AA31" i="303"/>
  <c r="T31" i="303"/>
  <c r="CZ30" i="303"/>
  <c r="CS30" i="303"/>
  <c r="CL30" i="303"/>
  <c r="CE30" i="303"/>
  <c r="BX30" i="303"/>
  <c r="BQ30" i="303"/>
  <c r="BJ30" i="303"/>
  <c r="BC30" i="303"/>
  <c r="AV30" i="303"/>
  <c r="AO30" i="303"/>
  <c r="AH30" i="303"/>
  <c r="AA30" i="303"/>
  <c r="T30" i="303"/>
  <c r="CZ29" i="303"/>
  <c r="CS29" i="303"/>
  <c r="CL29" i="303"/>
  <c r="CE29" i="303"/>
  <c r="BX29" i="303"/>
  <c r="BQ29" i="303"/>
  <c r="BJ29" i="303"/>
  <c r="BC29" i="303"/>
  <c r="AV29" i="303"/>
  <c r="AO29" i="303"/>
  <c r="AH29" i="303"/>
  <c r="AA29" i="303"/>
  <c r="T29" i="303"/>
  <c r="CZ28" i="303"/>
  <c r="CS28" i="303"/>
  <c r="CL28" i="303"/>
  <c r="CE28" i="303"/>
  <c r="BX28" i="303"/>
  <c r="BQ28" i="303"/>
  <c r="BJ28" i="303"/>
  <c r="BC28" i="303"/>
  <c r="AV28" i="303"/>
  <c r="AO28" i="303"/>
  <c r="AH28" i="303"/>
  <c r="AA28" i="303"/>
  <c r="T28" i="303"/>
  <c r="CZ27" i="303"/>
  <c r="CS27" i="303"/>
  <c r="CL27" i="303"/>
  <c r="CE27" i="303"/>
  <c r="BX27" i="303"/>
  <c r="BQ27" i="303"/>
  <c r="BJ27" i="303"/>
  <c r="BC27" i="303"/>
  <c r="AV27" i="303"/>
  <c r="AO27" i="303"/>
  <c r="AH27" i="303"/>
  <c r="AA27" i="303"/>
  <c r="T27" i="303"/>
  <c r="DF26" i="303"/>
  <c r="DE26" i="303"/>
  <c r="DD26" i="303"/>
  <c r="DC26" i="303"/>
  <c r="DB26" i="303"/>
  <c r="DA26" i="303"/>
  <c r="CY26" i="303"/>
  <c r="CX26" i="303"/>
  <c r="CW26" i="303"/>
  <c r="CV26" i="303"/>
  <c r="CU26" i="303"/>
  <c r="CT26" i="303"/>
  <c r="CR26" i="303"/>
  <c r="CQ26" i="303"/>
  <c r="CP26" i="303"/>
  <c r="CO26" i="303"/>
  <c r="CN26" i="303"/>
  <c r="CM26" i="303"/>
  <c r="CK26" i="303"/>
  <c r="CJ26" i="303"/>
  <c r="CI26" i="303"/>
  <c r="CH26" i="303"/>
  <c r="CG26" i="303"/>
  <c r="CG17" i="303" s="1"/>
  <c r="CG52" i="303" s="1"/>
  <c r="CF26" i="303"/>
  <c r="CD26" i="303"/>
  <c r="CC26" i="303"/>
  <c r="CB26" i="303"/>
  <c r="CA26" i="303"/>
  <c r="BZ26" i="303"/>
  <c r="BY26" i="303"/>
  <c r="BW26" i="303"/>
  <c r="BV26" i="303"/>
  <c r="BU26" i="303"/>
  <c r="BT26" i="303"/>
  <c r="BS26" i="303"/>
  <c r="BR26" i="303"/>
  <c r="BP26" i="303"/>
  <c r="BO26" i="303"/>
  <c r="BN26" i="303"/>
  <c r="BM26" i="303"/>
  <c r="BL26" i="303"/>
  <c r="BK26" i="303"/>
  <c r="BI26" i="303"/>
  <c r="BH26" i="303"/>
  <c r="BG26" i="303"/>
  <c r="BF26" i="303"/>
  <c r="BE26" i="303"/>
  <c r="BD26" i="303"/>
  <c r="BB26" i="303"/>
  <c r="BA26" i="303"/>
  <c r="AZ26" i="303"/>
  <c r="AY26" i="303"/>
  <c r="AX26" i="303"/>
  <c r="AW26" i="303"/>
  <c r="AU26" i="303"/>
  <c r="AT26" i="303"/>
  <c r="AS26" i="303"/>
  <c r="AR26" i="303"/>
  <c r="AQ26" i="303"/>
  <c r="AP26" i="303"/>
  <c r="AN26" i="303"/>
  <c r="AM26" i="303"/>
  <c r="AL26" i="303"/>
  <c r="AK26" i="303"/>
  <c r="AJ26" i="303"/>
  <c r="AI26" i="303"/>
  <c r="AG26" i="303"/>
  <c r="AF26" i="303"/>
  <c r="AE26" i="303"/>
  <c r="AD26" i="303"/>
  <c r="AC26" i="303"/>
  <c r="AB26" i="303"/>
  <c r="Z26" i="303"/>
  <c r="Y26" i="303"/>
  <c r="X26" i="303"/>
  <c r="W26" i="303"/>
  <c r="V26" i="303"/>
  <c r="U26" i="303"/>
  <c r="CZ25" i="303"/>
  <c r="CS25" i="303"/>
  <c r="CL25" i="303"/>
  <c r="CE25" i="303"/>
  <c r="BX25" i="303"/>
  <c r="BQ25" i="303"/>
  <c r="BJ25" i="303"/>
  <c r="BC25" i="303"/>
  <c r="AV25" i="303"/>
  <c r="AO25" i="303"/>
  <c r="AH25" i="303"/>
  <c r="AA25" i="303"/>
  <c r="T25" i="303"/>
  <c r="CZ24" i="303"/>
  <c r="CS24" i="303"/>
  <c r="CL24" i="303"/>
  <c r="CE24" i="303"/>
  <c r="BX24" i="303"/>
  <c r="BQ24" i="303"/>
  <c r="BJ24" i="303"/>
  <c r="BC24" i="303"/>
  <c r="AV24" i="303"/>
  <c r="AO24" i="303"/>
  <c r="AH24" i="303"/>
  <c r="AA24" i="303"/>
  <c r="T24" i="303"/>
  <c r="CZ23" i="303"/>
  <c r="CS23" i="303"/>
  <c r="CL23" i="303"/>
  <c r="CE23" i="303"/>
  <c r="BX23" i="303"/>
  <c r="BQ23" i="303"/>
  <c r="BJ23" i="303"/>
  <c r="BC23" i="303"/>
  <c r="AV23" i="303"/>
  <c r="AO23" i="303"/>
  <c r="AH23" i="303"/>
  <c r="AA23" i="303"/>
  <c r="T23" i="303"/>
  <c r="CZ22" i="303"/>
  <c r="CS22" i="303"/>
  <c r="CL22" i="303"/>
  <c r="CE22" i="303"/>
  <c r="BX22" i="303"/>
  <c r="BQ22" i="303"/>
  <c r="BJ22" i="303"/>
  <c r="BC22" i="303"/>
  <c r="AV22" i="303"/>
  <c r="AO22" i="303"/>
  <c r="AH22" i="303"/>
  <c r="AA22" i="303"/>
  <c r="T22" i="303"/>
  <c r="CZ21" i="303"/>
  <c r="CS21" i="303"/>
  <c r="CL21" i="303"/>
  <c r="CE21" i="303"/>
  <c r="BX21" i="303"/>
  <c r="BX18" i="303" s="1"/>
  <c r="BQ21" i="303"/>
  <c r="BJ21" i="303"/>
  <c r="BC21" i="303"/>
  <c r="AV21" i="303"/>
  <c r="AV18" i="303" s="1"/>
  <c r="AO21" i="303"/>
  <c r="AH21" i="303"/>
  <c r="AA21" i="303"/>
  <c r="T21" i="303"/>
  <c r="CZ20" i="303"/>
  <c r="CS20" i="303"/>
  <c r="CL20" i="303"/>
  <c r="CE20" i="303"/>
  <c r="BX20" i="303"/>
  <c r="BQ20" i="303"/>
  <c r="BJ20" i="303"/>
  <c r="BC20" i="303"/>
  <c r="AV20" i="303"/>
  <c r="AO20" i="303"/>
  <c r="AH20" i="303"/>
  <c r="AA20" i="303"/>
  <c r="T20" i="303"/>
  <c r="CZ19" i="303"/>
  <c r="CZ18" i="303" s="1"/>
  <c r="CS19" i="303"/>
  <c r="CL19" i="303"/>
  <c r="CE19" i="303"/>
  <c r="BX19" i="303"/>
  <c r="BQ19" i="303"/>
  <c r="BJ19" i="303"/>
  <c r="BC19" i="303"/>
  <c r="AV19" i="303"/>
  <c r="AO19" i="303"/>
  <c r="AH19" i="303"/>
  <c r="AA19" i="303"/>
  <c r="T19" i="303"/>
  <c r="DF18" i="303"/>
  <c r="DE18" i="303"/>
  <c r="DD18" i="303"/>
  <c r="DC18" i="303"/>
  <c r="DB18" i="303"/>
  <c r="DA18" i="303"/>
  <c r="CY18" i="303"/>
  <c r="CX18" i="303"/>
  <c r="CW18" i="303"/>
  <c r="CV18" i="303"/>
  <c r="CU18" i="303"/>
  <c r="CT18" i="303"/>
  <c r="CR18" i="303"/>
  <c r="CQ18" i="303"/>
  <c r="CP18" i="303"/>
  <c r="CO18" i="303"/>
  <c r="CN18" i="303"/>
  <c r="CM18" i="303"/>
  <c r="CK18" i="303"/>
  <c r="CJ18" i="303"/>
  <c r="CI18" i="303"/>
  <c r="CH18" i="303"/>
  <c r="CG18" i="303"/>
  <c r="CF18" i="303"/>
  <c r="CD18" i="303"/>
  <c r="CC18" i="303"/>
  <c r="CB18" i="303"/>
  <c r="CA18" i="303"/>
  <c r="BZ18" i="303"/>
  <c r="BY18" i="303"/>
  <c r="BW18" i="303"/>
  <c r="BV18" i="303"/>
  <c r="BU18" i="303"/>
  <c r="BT18" i="303"/>
  <c r="BS18" i="303"/>
  <c r="BR18" i="303"/>
  <c r="BP18" i="303"/>
  <c r="BO18" i="303"/>
  <c r="BN18" i="303"/>
  <c r="BM18" i="303"/>
  <c r="BL18" i="303"/>
  <c r="BK18" i="303"/>
  <c r="BI18" i="303"/>
  <c r="BH18" i="303"/>
  <c r="BG18" i="303"/>
  <c r="BF18" i="303"/>
  <c r="BE18" i="303"/>
  <c r="BD18" i="303"/>
  <c r="BB18" i="303"/>
  <c r="BA18" i="303"/>
  <c r="AZ18" i="303"/>
  <c r="AY18" i="303"/>
  <c r="AX18" i="303"/>
  <c r="AW18" i="303"/>
  <c r="AU18" i="303"/>
  <c r="AT18" i="303"/>
  <c r="AS18" i="303"/>
  <c r="AR18" i="303"/>
  <c r="AQ18" i="303"/>
  <c r="AP18" i="303"/>
  <c r="AN18" i="303"/>
  <c r="AM18" i="303"/>
  <c r="AL18" i="303"/>
  <c r="AK18" i="303"/>
  <c r="AJ18" i="303"/>
  <c r="AI18" i="303"/>
  <c r="AG18" i="303"/>
  <c r="AF18" i="303"/>
  <c r="AE18" i="303"/>
  <c r="AD18" i="303"/>
  <c r="AC18" i="303"/>
  <c r="AB18" i="303"/>
  <c r="Z18" i="303"/>
  <c r="Y18" i="303"/>
  <c r="X18" i="303"/>
  <c r="W18" i="303"/>
  <c r="V18" i="303"/>
  <c r="U18" i="303"/>
  <c r="T18" i="303"/>
  <c r="CZ17" i="303"/>
  <c r="CZ52" i="303" s="1"/>
  <c r="CS17" i="303"/>
  <c r="CS52" i="303" s="1"/>
  <c r="CL17" i="303"/>
  <c r="CL52" i="303" s="1"/>
  <c r="BX17" i="303"/>
  <c r="BX52" i="303" s="1"/>
  <c r="BQ17" i="303"/>
  <c r="BJ17" i="303"/>
  <c r="BJ52" i="303" s="1"/>
  <c r="BC17" i="303"/>
  <c r="BC52" i="303" s="1"/>
  <c r="AV17" i="303"/>
  <c r="AV52" i="303" s="1"/>
  <c r="AO17" i="303"/>
  <c r="AO52" i="303" s="1"/>
  <c r="AH17" i="303"/>
  <c r="AH52" i="303" s="1"/>
  <c r="AA17" i="303"/>
  <c r="AA52" i="303" s="1"/>
  <c r="T17" i="303"/>
  <c r="T52" i="303" s="1"/>
  <c r="M51" i="303"/>
  <c r="M50" i="303"/>
  <c r="M49" i="303"/>
  <c r="M48" i="303"/>
  <c r="M47" i="303"/>
  <c r="M46" i="303"/>
  <c r="M45" i="303"/>
  <c r="S44" i="303"/>
  <c r="R44" i="303"/>
  <c r="Q44" i="303"/>
  <c r="P44" i="303"/>
  <c r="O44" i="303"/>
  <c r="N44" i="303"/>
  <c r="M43" i="303"/>
  <c r="M42" i="303"/>
  <c r="M41" i="303"/>
  <c r="M40" i="303"/>
  <c r="M39" i="303"/>
  <c r="M35" i="303" s="1"/>
  <c r="M38" i="303"/>
  <c r="M37" i="303"/>
  <c r="M36" i="303"/>
  <c r="M34" i="303"/>
  <c r="M33" i="303"/>
  <c r="M32" i="303"/>
  <c r="M31" i="303"/>
  <c r="M30" i="303"/>
  <c r="M29" i="303"/>
  <c r="M28" i="303"/>
  <c r="M27" i="303"/>
  <c r="S26" i="303"/>
  <c r="R26" i="303"/>
  <c r="Q26" i="303"/>
  <c r="P26" i="303"/>
  <c r="O26" i="303"/>
  <c r="N26" i="303"/>
  <c r="M25" i="303"/>
  <c r="M24" i="303"/>
  <c r="M23" i="303"/>
  <c r="M22" i="303"/>
  <c r="M21" i="303"/>
  <c r="M20" i="303"/>
  <c r="M19" i="303"/>
  <c r="S18" i="303"/>
  <c r="R18" i="303"/>
  <c r="Q18" i="303"/>
  <c r="P18" i="303"/>
  <c r="O18" i="303"/>
  <c r="N18" i="303"/>
  <c r="M17" i="303"/>
  <c r="M52" i="303" s="1"/>
  <c r="L44" i="303"/>
  <c r="K44" i="303"/>
  <c r="J44" i="303"/>
  <c r="I44" i="303"/>
  <c r="H44" i="303"/>
  <c r="G44" i="303"/>
  <c r="F51" i="303"/>
  <c r="F50" i="303"/>
  <c r="F49" i="303"/>
  <c r="F48" i="303"/>
  <c r="F47" i="303"/>
  <c r="F46" i="303"/>
  <c r="F45" i="303"/>
  <c r="F43" i="303"/>
  <c r="F42" i="303"/>
  <c r="F41" i="303"/>
  <c r="F40" i="303"/>
  <c r="F39" i="303"/>
  <c r="F35" i="303" s="1"/>
  <c r="F38" i="303"/>
  <c r="F37" i="303"/>
  <c r="F36" i="303"/>
  <c r="H26" i="303"/>
  <c r="I26" i="303"/>
  <c r="J26" i="303"/>
  <c r="K26" i="303"/>
  <c r="L26" i="303"/>
  <c r="G26" i="303"/>
  <c r="F34" i="303"/>
  <c r="F33" i="303"/>
  <c r="F32" i="303"/>
  <c r="F31" i="303"/>
  <c r="F30" i="303"/>
  <c r="F29" i="303"/>
  <c r="F28" i="303"/>
  <c r="F27" i="303"/>
  <c r="L18" i="303"/>
  <c r="K18" i="303"/>
  <c r="J18" i="303"/>
  <c r="I18" i="303"/>
  <c r="H18" i="303"/>
  <c r="G18" i="303"/>
  <c r="F25" i="303"/>
  <c r="F24" i="303"/>
  <c r="F23" i="303"/>
  <c r="F22" i="303"/>
  <c r="F21" i="303"/>
  <c r="F20" i="303"/>
  <c r="F19" i="303"/>
  <c r="F17" i="303"/>
  <c r="F52" i="303" s="1"/>
  <c r="BQ52" i="303" l="1"/>
  <c r="G28" i="308"/>
  <c r="J28" i="308" s="1"/>
  <c r="BQ35" i="303"/>
  <c r="BJ35" i="303"/>
  <c r="T35" i="303"/>
  <c r="AA35" i="303"/>
  <c r="H49" i="305"/>
  <c r="H61" i="305"/>
  <c r="R36" i="305"/>
  <c r="S36" i="305"/>
  <c r="T36" i="305"/>
  <c r="T16" i="305"/>
  <c r="T15" i="305" s="1"/>
  <c r="H40" i="305"/>
  <c r="H33" i="305"/>
  <c r="H24" i="305"/>
  <c r="H58" i="305"/>
  <c r="H52" i="305"/>
  <c r="H38" i="305"/>
  <c r="H17" i="305" s="1"/>
  <c r="H46" i="305"/>
  <c r="H37" i="305"/>
  <c r="H16" i="305" s="1"/>
  <c r="K15" i="305"/>
  <c r="K36" i="305"/>
  <c r="H21" i="305"/>
  <c r="F17" i="304"/>
  <c r="F18" i="304"/>
  <c r="CE17" i="303"/>
  <c r="CE52" i="303" s="1"/>
  <c r="O20" i="305"/>
  <c r="Q20" i="305"/>
  <c r="Q24" i="305"/>
  <c r="P20" i="305"/>
  <c r="J21" i="305"/>
  <c r="J27" i="305"/>
  <c r="P33" i="305"/>
  <c r="J40" i="305"/>
  <c r="O40" i="305"/>
  <c r="O43" i="305"/>
  <c r="O33" i="305"/>
  <c r="O19" i="305"/>
  <c r="Q19" i="305"/>
  <c r="O21" i="305"/>
  <c r="Q21" i="305"/>
  <c r="O27" i="305"/>
  <c r="Q27" i="305"/>
  <c r="P30" i="305"/>
  <c r="J30" i="305"/>
  <c r="J46" i="305"/>
  <c r="P46" i="305"/>
  <c r="O49" i="305"/>
  <c r="Q49" i="305"/>
  <c r="J52" i="305"/>
  <c r="P52" i="305"/>
  <c r="O55" i="305"/>
  <c r="Q55" i="305"/>
  <c r="Q58" i="305"/>
  <c r="O58" i="305"/>
  <c r="P61" i="305"/>
  <c r="F16" i="306"/>
  <c r="AJ16" i="306"/>
  <c r="BB16" i="306"/>
  <c r="AP16" i="306"/>
  <c r="BN16" i="306"/>
  <c r="X16" i="306"/>
  <c r="J61" i="305"/>
  <c r="J43" i="305"/>
  <c r="M15" i="305"/>
  <c r="N15" i="305"/>
  <c r="R15" i="305"/>
  <c r="S15" i="305"/>
  <c r="L15" i="305"/>
  <c r="F18" i="305"/>
  <c r="H18" i="305"/>
  <c r="I15" i="305"/>
  <c r="F15" i="305"/>
  <c r="J35" i="304"/>
  <c r="M44" i="303"/>
  <c r="AA18" i="303"/>
  <c r="BC18" i="303"/>
  <c r="CE18" i="303"/>
  <c r="AO18" i="303"/>
  <c r="BQ18" i="303"/>
  <c r="CS18" i="303"/>
  <c r="F44" i="303"/>
  <c r="M18" i="303"/>
  <c r="AO44" i="303"/>
  <c r="BQ44" i="303"/>
  <c r="CS44" i="303"/>
  <c r="AH18" i="303"/>
  <c r="BJ18" i="303"/>
  <c r="CL18" i="303"/>
  <c r="BJ44" i="303"/>
  <c r="CL44" i="303"/>
  <c r="F18" i="303"/>
  <c r="B3" i="263"/>
  <c r="D9" i="291"/>
  <c r="O30" i="305" l="1"/>
  <c r="P18" i="305"/>
  <c r="O18" i="305"/>
  <c r="Q18" i="305"/>
  <c r="H36" i="305"/>
  <c r="H15" i="305"/>
  <c r="J33" i="305"/>
  <c r="Q61" i="305"/>
  <c r="J55" i="305"/>
  <c r="J49" i="305"/>
  <c r="G23" i="305"/>
  <c r="G54" i="305"/>
  <c r="G20" i="305"/>
  <c r="G17" i="305" s="1"/>
  <c r="G35" i="305"/>
  <c r="J58" i="305"/>
  <c r="J18" i="305"/>
  <c r="G62" i="305"/>
  <c r="P43" i="305"/>
  <c r="Q33" i="305"/>
  <c r="G64" i="305"/>
  <c r="G48" i="305"/>
  <c r="G59" i="305"/>
  <c r="O24" i="305"/>
  <c r="G19" i="305"/>
  <c r="G16" i="305" s="1"/>
  <c r="O38" i="305"/>
  <c r="O17" i="305" s="1"/>
  <c r="G57" i="305"/>
  <c r="G26" i="305"/>
  <c r="G51" i="305"/>
  <c r="G29" i="305"/>
  <c r="Q30" i="305"/>
  <c r="G60" i="305"/>
  <c r="Q38" i="305"/>
  <c r="Q17" i="305" s="1"/>
  <c r="P58" i="305"/>
  <c r="Q52" i="305"/>
  <c r="Q46" i="305"/>
  <c r="G41" i="305"/>
  <c r="O37" i="305"/>
  <c r="O16" i="305" s="1"/>
  <c r="G45" i="305"/>
  <c r="P40" i="305"/>
  <c r="P37" i="305"/>
  <c r="P16" i="305" s="1"/>
  <c r="G63" i="305"/>
  <c r="J24" i="305"/>
  <c r="G25" i="305"/>
  <c r="O61" i="305"/>
  <c r="P55" i="305"/>
  <c r="P49" i="305"/>
  <c r="Q43" i="305"/>
  <c r="G34" i="305"/>
  <c r="P27" i="305"/>
  <c r="P21" i="305"/>
  <c r="G44" i="305"/>
  <c r="J37" i="305"/>
  <c r="G56" i="305"/>
  <c r="G50" i="305"/>
  <c r="G31" i="305"/>
  <c r="G42" i="305"/>
  <c r="J38" i="305"/>
  <c r="G32" i="305"/>
  <c r="P38" i="305"/>
  <c r="P17" i="305" s="1"/>
  <c r="G28" i="305"/>
  <c r="G22" i="305"/>
  <c r="G53" i="305"/>
  <c r="O52" i="305"/>
  <c r="G47" i="305"/>
  <c r="O46" i="305"/>
  <c r="Q40" i="305"/>
  <c r="Q37" i="305"/>
  <c r="Q16" i="305" s="1"/>
  <c r="P24" i="305"/>
  <c r="G7" i="250"/>
  <c r="G52" i="305" l="1"/>
  <c r="G21" i="305"/>
  <c r="G33" i="305"/>
  <c r="G46" i="305"/>
  <c r="G30" i="305"/>
  <c r="G58" i="305"/>
  <c r="G61" i="305"/>
  <c r="G18" i="305"/>
  <c r="J15" i="305"/>
  <c r="P15" i="305"/>
  <c r="G38" i="305"/>
  <c r="G24" i="305"/>
  <c r="G55" i="305"/>
  <c r="G43" i="305"/>
  <c r="G27" i="305"/>
  <c r="G49" i="305"/>
  <c r="O36" i="305"/>
  <c r="Q36" i="305"/>
  <c r="J36" i="305"/>
  <c r="O15" i="305"/>
  <c r="P36" i="305"/>
  <c r="G40" i="305"/>
  <c r="G37" i="305"/>
  <c r="Q15" i="305"/>
  <c r="G36" i="305" l="1"/>
  <c r="G15" i="305"/>
</calcChain>
</file>

<file path=xl/comments1.xml><?xml version="1.0" encoding="utf-8"?>
<comments xmlns="http://schemas.openxmlformats.org/spreadsheetml/2006/main">
  <authors>
    <author xml:space="preserve"> </author>
  </authors>
  <commentList>
    <comment ref="CL12" authorId="0">
      <text>
        <r>
          <rPr>
            <b/>
            <sz val="8"/>
            <color indexed="81"/>
            <rFont val="Tahoma"/>
            <family val="2"/>
            <charset val="204"/>
          </rPr>
          <t>Объем[Стоимость] услуг, оплаченных потребителем четвертой и шестой ценовой категории по ставке тарифа на услуги по передаче электрической энергии за содержание электрических сетей, в месяц (год), МВт [тыс руб]</t>
        </r>
      </text>
    </comment>
    <comment ref="CL13" authorId="0">
      <text>
        <r>
          <rPr>
            <b/>
            <sz val="8"/>
            <color indexed="81"/>
            <rFont val="Tahoma"/>
            <family val="2"/>
            <charset val="204"/>
          </rPr>
          <t>Объем мощности услуг по передаче электроэнергии потребителей за отчетный месяц (год), МВт</t>
        </r>
      </text>
    </comment>
    <comment ref="CS13" authorId="0">
      <text>
        <r>
          <rPr>
            <b/>
            <sz val="8"/>
            <color indexed="81"/>
            <rFont val="Tahoma"/>
            <family val="2"/>
            <charset val="204"/>
          </rPr>
          <t>Стоимость мощности услуг по передаче электроэнергии потребителей за отчетный месяц (год), тыс руб</t>
        </r>
      </text>
    </comment>
  </commentList>
</comments>
</file>

<file path=xl/comments2.xml><?xml version="1.0" encoding="utf-8"?>
<comments xmlns="http://schemas.openxmlformats.org/spreadsheetml/2006/main">
  <authors>
    <author xml:space="preserve"> </author>
  </authors>
  <commentList>
    <comment ref="D27" authorId="0">
      <text>
        <r>
          <rPr>
            <sz val="8"/>
            <color indexed="81"/>
            <rFont val="Tahoma"/>
            <family val="2"/>
            <charset val="204"/>
          </rPr>
          <t>Полезный отпуск только в домах оборудованных электоотоплением</t>
        </r>
      </text>
    </comment>
  </commentList>
</comments>
</file>

<file path=xl/sharedStrings.xml><?xml version="1.0" encoding="utf-8"?>
<sst xmlns="http://schemas.openxmlformats.org/spreadsheetml/2006/main" count="2522" uniqueCount="1050">
  <si>
    <t>• При сохранении шаблона осуществляется проверка корректности данных, в том числе на наличие значений в ячейках, обязательных для заполнения
• Если какая-то ячейка не удовлетворяет условию проверки, на лист «Проверка» добавляется гиперссылка на данную ячейку и указывается причина ошибки
• В колонке «Статус» для каждого сообщения возможны 2 значения: ошибка и предупреждение
• При наличии сообщений со статусом «Ошибка» шаблон будет отклонён системой и не будет загружен в хранилище данных, сообщения со статусом «Предупреждение» носят информационный характер, и такой шаблон будет принят системой</t>
  </si>
  <si>
    <t>При наличии подключения к Интернет, можно автоматически проверять наличие доступных обновлений. Выберите способ оповещения о наличии обновлений для отчёта:</t>
  </si>
  <si>
    <t>проверять доступные обновления (рекомендуется)</t>
  </si>
  <si>
    <t>y</t>
  </si>
  <si>
    <t>никогда не проверять наличие обновлений (не рекомендуется)</t>
  </si>
  <si>
    <t>Комментарии</t>
  </si>
  <si>
    <t>№ п/п</t>
  </si>
  <si>
    <t>Комментарий</t>
  </si>
  <si>
    <t>Добавить комментарий</t>
  </si>
  <si>
    <t>et_com</t>
  </si>
  <si>
    <t xml:space="preserve"> - обязательные для заполнения поля</t>
  </si>
  <si>
    <t>Гарантирующий поставщик</t>
  </si>
  <si>
    <t>Способ приобретения электроэнергии</t>
  </si>
  <si>
    <t>Плательщик НДС</t>
  </si>
  <si>
    <t>Да</t>
  </si>
  <si>
    <t>Нет</t>
  </si>
  <si>
    <t>DaNet</t>
  </si>
  <si>
    <t>с ОРЭМ</t>
  </si>
  <si>
    <t xml:space="preserve">от ГП первого уровня </t>
  </si>
  <si>
    <t>Sposob_Priobr_Range</t>
  </si>
  <si>
    <t>Раздел I. А</t>
  </si>
  <si>
    <t>Раздел I. Б</t>
  </si>
  <si>
    <t>Раздел I. В</t>
  </si>
  <si>
    <t>Раздел III</t>
  </si>
  <si>
    <t>Раздел IV</t>
  </si>
  <si>
    <t>mod_11</t>
  </si>
  <si>
    <t>mod_12</t>
  </si>
  <si>
    <t>mod_13</t>
  </si>
  <si>
    <t>mod_21</t>
  </si>
  <si>
    <t>mod_22</t>
  </si>
  <si>
    <t>mod_31</t>
  </si>
  <si>
    <t>mod_41</t>
  </si>
  <si>
    <t>modComm</t>
  </si>
  <si>
    <t>Statistic</t>
  </si>
  <si>
    <t>с ОРЭМ и от ГП первого уровня</t>
  </si>
  <si>
    <t>Срок предоставления отчета истек</t>
  </si>
  <si>
    <t>Ссылка на обосновывающие материалы</t>
  </si>
  <si>
    <t>О</t>
  </si>
  <si>
    <t>Лог обновления</t>
  </si>
  <si>
    <t>modUpdTemplMain</t>
  </si>
  <si>
    <t>Дата/Время</t>
  </si>
  <si>
    <t>Сообщение</t>
  </si>
  <si>
    <t>Статус</t>
  </si>
  <si>
    <t>Наименование организации</t>
  </si>
  <si>
    <t>Расчетные листы</t>
  </si>
  <si>
    <t>Скрытые листы</t>
  </si>
  <si>
    <t>Инструкция</t>
  </si>
  <si>
    <t>AllSheetsInThisWorkbook</t>
  </si>
  <si>
    <t>REESTR_ORG</t>
  </si>
  <si>
    <t>TEHSHEET</t>
  </si>
  <si>
    <t>modfrmReestr</t>
  </si>
  <si>
    <t>modReestr</t>
  </si>
  <si>
    <t>Алтайский край</t>
  </si>
  <si>
    <t>Амурская область</t>
  </si>
  <si>
    <t>Архангельская область</t>
  </si>
  <si>
    <t>Астраханская область</t>
  </si>
  <si>
    <t>г.Байконур</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</si>
  <si>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</si>
  <si>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</si>
  <si>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</si>
  <si>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</si>
  <si>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</si>
  <si>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</si>
  <si>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Еврейская автономная область</t>
  </si>
  <si>
    <t>Ивановская область</t>
  </si>
  <si>
    <t>Иркутская область</t>
  </si>
  <si>
    <t>Кабардино-Балкарская республика</t>
  </si>
  <si>
    <t>Калининградская область</t>
  </si>
  <si>
    <t>Калужская область</t>
  </si>
  <si>
    <t>Карачаево-Черкесская республика</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</si>
  <si>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</si>
  <si>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</si>
  <si>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</si>
  <si>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</si>
  <si>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</si>
  <si>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</si>
  <si>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</si>
  <si>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</si>
  <si>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</si>
  <si>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</si>
  <si>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</si>
  <si>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</si>
  <si>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</si>
  <si>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</si>
  <si>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</si>
  <si>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</si>
  <si>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</si>
  <si>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</si>
  <si>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</si>
  <si>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</si>
  <si>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</si>
  <si>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</si>
  <si>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</si>
  <si>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</si>
  <si>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</si>
  <si>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</si>
  <si>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</si>
  <si>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</si>
  <si>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</si>
  <si>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</si>
  <si>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</si>
  <si>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</si>
  <si>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</si>
  <si>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</si>
  <si>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Осетия-Алания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</si>
  <si>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</si>
  <si>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</si>
  <si>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</si>
  <si>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</si>
  <si>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</si>
  <si>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</si>
  <si>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</si>
  <si>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</si>
  <si>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</si>
  <si>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</si>
  <si>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</si>
  <si>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</si>
  <si>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</si>
  <si>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</si>
  <si>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</si>
  <si>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</si>
  <si>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</si>
  <si>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</si>
  <si>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</si>
  <si>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t>
  </si>
  <si>
    <t>Челябинская область</t>
  </si>
  <si>
    <t>Чеченская республика</t>
  </si>
  <si>
    <t>Чувашская республика</t>
  </si>
  <si>
    <t>Чукотский автономный округ</t>
  </si>
  <si>
    <t>Ямало-Ненецкий автономный округ</t>
  </si>
  <si>
    <t>Ярославская область</t>
  </si>
  <si>
    <t>г. Москва</t>
  </si>
  <si>
    <t>Московская область</t>
  </si>
  <si>
    <t>г.Санкт-Петербург</t>
  </si>
  <si>
    <t>Забайкальский край</t>
  </si>
  <si>
    <t>Камчатский край</t>
  </si>
  <si>
    <t>ИНН</t>
  </si>
  <si>
    <t>КПП</t>
  </si>
  <si>
    <t>Должность</t>
  </si>
  <si>
    <t>modListProv</t>
  </si>
  <si>
    <t>Вид деятельности</t>
  </si>
  <si>
    <t>RST_ORG_ID</t>
  </si>
  <si>
    <t>ORG_NAME</t>
  </si>
  <si>
    <t>INN_NAME</t>
  </si>
  <si>
    <t>KPP_NAME</t>
  </si>
  <si>
    <t>MR_NAME</t>
  </si>
  <si>
    <t>MO_NAME</t>
  </si>
  <si>
    <t>OKTMO_NAME</t>
  </si>
  <si>
    <t>MONTH</t>
  </si>
  <si>
    <t>январь</t>
  </si>
  <si>
    <t>февраль</t>
  </si>
  <si>
    <t>март</t>
  </si>
  <si>
    <t>апрель</t>
  </si>
  <si>
    <t>май</t>
  </si>
  <si>
    <t>июнь</t>
  </si>
  <si>
    <t>июль</t>
  </si>
  <si>
    <t>август</t>
  </si>
  <si>
    <t>сентябрь</t>
  </si>
  <si>
    <t>октябрь</t>
  </si>
  <si>
    <t>ноябрь</t>
  </si>
  <si>
    <t>декабрь</t>
  </si>
  <si>
    <t>et_union</t>
  </si>
  <si>
    <t>modButton</t>
  </si>
  <si>
    <t>modHyperlink</t>
  </si>
  <si>
    <t>modfrmDateChoose</t>
  </si>
  <si>
    <t>YEAR</t>
  </si>
  <si>
    <t>Адрес организации</t>
  </si>
  <si>
    <t>Юридический адрес:</t>
  </si>
  <si>
    <t>Почтовый адрес:</t>
  </si>
  <si>
    <t>Руководитель</t>
  </si>
  <si>
    <t>Главный бухгалтер</t>
  </si>
  <si>
    <t>Должностное лицо, ответственное за составление формы</t>
  </si>
  <si>
    <t>Субъект РФ</t>
  </si>
  <si>
    <t>Фамилия, имя, отчество</t>
  </si>
  <si>
    <t>(код) номер телефона</t>
  </si>
  <si>
    <t>e-mail</t>
  </si>
  <si>
    <t>Дистрибутивы:</t>
  </si>
  <si>
    <t>VDET_NAME</t>
  </si>
  <si>
    <t>Результат проверки</t>
  </si>
  <si>
    <t>Ссылка</t>
  </si>
  <si>
    <t>Причина</t>
  </si>
  <si>
    <t>Титульный</t>
  </si>
  <si>
    <t>Проверка</t>
  </si>
  <si>
    <t>mod_01</t>
  </si>
  <si>
    <t>Указания по заполнению формы федерального статистического наблюдения</t>
  </si>
  <si>
    <t>Раздел I. Полезный отпуск электроэнергии и мощности, реализуемой по регулируемым тарифам (ценам)</t>
  </si>
  <si>
    <t>Раздел III. Продажа электрической энергии и мощности</t>
  </si>
  <si>
    <t>Раздел IV. Покупка электрической энергии и мощности</t>
  </si>
  <si>
    <t>Коды по ОКЕИ: 1000 киловатт-часов – 246, мегаватт – 215, тысяча рублей – 384</t>
  </si>
  <si>
    <t>Потребители</t>
  </si>
  <si>
    <t>Код строки</t>
  </si>
  <si>
    <t>Стоимость электрической энергии потребителей, осуществляющих оплату по зонным тарифам (ценам) за отчетный месяц (год) без НДС, тыс руб</t>
  </si>
  <si>
    <t>Стоимость электрической энергии потребителей, осуществляющих оплату по трехставочным тарифам (ценам) за отчетный месяц (год) без НДС, тыс руб</t>
  </si>
  <si>
    <t>Объем электрической энергии за отчетный месяц (год), тыс кВт ч</t>
  </si>
  <si>
    <t>Стоимость электрической энергии за отчетный месяц (год) без НДС, тыс руб</t>
  </si>
  <si>
    <t>всего</t>
  </si>
  <si>
    <t>в том числе:</t>
  </si>
  <si>
    <t>ВН</t>
  </si>
  <si>
    <t>СН1</t>
  </si>
  <si>
    <t>СН2</t>
  </si>
  <si>
    <t>НН</t>
  </si>
  <si>
    <t>ФСК</t>
  </si>
  <si>
    <t>ГН</t>
  </si>
  <si>
    <t>Потребители с максимальной мощностью принадлежащих им энергопринимающих устройств от 10 МВт</t>
  </si>
  <si>
    <t>Промышленные и приравненные к ним потребители</t>
  </si>
  <si>
    <t>Электрифицированный железнодорожный транспорт</t>
  </si>
  <si>
    <t>Электрифицированный городской транспорт</t>
  </si>
  <si>
    <t>Другие энергоснабжающие организации</t>
  </si>
  <si>
    <t>Непромышленные потребители</t>
  </si>
  <si>
    <t>Бюджетные потребители</t>
  </si>
  <si>
    <t>Потребители с максимальной мощностью принадлежащих им энергопринимающих устройств от 670 кВт до 10 МВт</t>
  </si>
  <si>
    <t>Сельскохозяйственные товаропроизводители</t>
  </si>
  <si>
    <t xml:space="preserve">Полезный отпуск - всего </t>
  </si>
  <si>
    <t>Б. Полезный отпуск электроэнергии и мощности, реализуемой по регулируемым тарифам (ценам) по Договору купли-продажи</t>
  </si>
  <si>
    <t>Стоимость электрической энергии потребителей, осуществляющих оплату по одноставочным тарифам (ценам) за отчетный месяц (год) 
без НДС, тыс руб</t>
  </si>
  <si>
    <t>Объем электрической энергии потребителей, осуществляющих оплату по зонным тарифам (ценам) за отчетный месяц (год), 
тыс кВт ч</t>
  </si>
  <si>
    <t>Стоимость электрической энергии за отчетный месяц (год) 
без НДС, тыс руб</t>
  </si>
  <si>
    <t>Стоимость электрической энергии (мощности) без учета стоимости отклонений за отчетный месяц (год) без НДС, по двухставочным тарифам (ценам) за отчетный месяц (год) без НДС, тыс руб</t>
  </si>
  <si>
    <t>В. Полезный отпуск электроэнергии, реализуемой населению и приравненным к нему категориям потребителей</t>
  </si>
  <si>
    <t>Объем электрической энергии за отчетный месяц (год), тыс кВт ч всего</t>
  </si>
  <si>
    <t>Стоимость электрической энергии за отчетный месяц (год) с НДС, тыс руб всего</t>
  </si>
  <si>
    <t>Стоимость электрической энергии за отчетный месяц (год) без НДС, тыс руб всего</t>
  </si>
  <si>
    <t>Объем электрической энергии потребителей, осуществляющих оплату по зонным тарифам за отчетный месяц (год), тыс кВт ч</t>
  </si>
  <si>
    <t>Стоимость электрической энергии потребителей, осуществляющих оплату по зонным тарифам за отчетный месяц (год) с НДС, тыс руб всего</t>
  </si>
  <si>
    <t>Стоимость электрической энергии потребителей, осуществляющих оплату по зонным тарифам за отчетный месяц (год) без НДС, тыс руб всего</t>
  </si>
  <si>
    <t>ночь</t>
  </si>
  <si>
    <t>пик</t>
  </si>
  <si>
    <t>полупик (день)</t>
  </si>
  <si>
    <t>Население, всего</t>
  </si>
  <si>
    <t>в пределах социальной нормы</t>
  </si>
  <si>
    <t>сверх социальной нормы</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</si>
  <si>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</si>
  <si>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Население, проживающее в городских населенных пунктах в домах, оборудованных в установленном порядке стационарными электроплитами</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</si>
  <si>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</si>
  <si>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</si>
  <si>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Население, проживающее в сельских населенных пунктах</t>
  </si>
  <si>
    <t>Потребители, приравненные к населению, всего</t>
  </si>
  <si>
    <t>Садоводческие, огороднические или дачные некоммерческие объединения граждан</t>
  </si>
  <si>
    <t>Хозяйственные постройки физических лиц</t>
  </si>
  <si>
    <t>Гарантирующие поставщики, энергосбытовые, энергоснабжающие организации, приобретающие электрическую энергию (мощность) в целях дальнейшей продажи населению</t>
  </si>
  <si>
    <t>1 ценовая категория</t>
  </si>
  <si>
    <t>2 ценовая категория</t>
  </si>
  <si>
    <t>3 и 5 ценовые категории</t>
  </si>
  <si>
    <t>4 и 6 ценовые категории</t>
  </si>
  <si>
    <t>Стоимость электрической энергии (мощности) по 3-6 ценовой категории без учета стоимости отклонений за отчетный месяц (год) без НДС, тыс руб</t>
  </si>
  <si>
    <t>Объем электрической энергии (мощности) потребителей за отчетный месяц (год), тыс кВт ч</t>
  </si>
  <si>
    <t>Стоимость электрической энергии (мощности) потребителей за отчетный месяц (год) без НДС, тыс руб</t>
  </si>
  <si>
    <t>Объем электрической энергии потребителей за отчетный месяц (год), тыс кВт ч</t>
  </si>
  <si>
    <t>Стоимость электрической энергии потребителей за отчетный месяц (год) без НДС, тыс руб</t>
  </si>
  <si>
    <t>Стоимость электрической мощности за отчетный месяц (год) без НДС, тыс руб</t>
  </si>
  <si>
    <t>Объем мощности услуг по передаче электроэнергии потребителей за отчетный месяц (год), МВт</t>
  </si>
  <si>
    <t>Стоимость мощности услуг по передаче электроэнергии потребителей за отчетный месяц (год) без НДС, тыс руб</t>
  </si>
  <si>
    <t>3 и 4 ценовые категории</t>
  </si>
  <si>
    <t>5 и 6 ценовые категории</t>
  </si>
  <si>
    <t>Стоимость электрической энергии по 3-6 ценовой категории без учета стоимости отклонений за отчетный месяц (год) без НДС, тыс руб</t>
  </si>
  <si>
    <t>Объем электрической энергии (мощности) потребителей 
за отчетный месяц (год), тыс кВт ч</t>
  </si>
  <si>
    <t xml:space="preserve">Наименование </t>
  </si>
  <si>
    <t>Стоимость электрической энергии за отчетный месяц (год), тыс руб</t>
  </si>
  <si>
    <t>Величина электрической мощности за отчетный месяц (в среднем 
за год), МВт</t>
  </si>
  <si>
    <t>Стоимость электрической мощности за отчетный месяц (год), тыс руб</t>
  </si>
  <si>
    <t>Стоимость без дифференциации на энергию и мощность за отчетный месяц (год), тыс руб</t>
  </si>
  <si>
    <t xml:space="preserve">Продажа </t>
  </si>
  <si>
    <t>В обеспечение СД</t>
  </si>
  <si>
    <t>Х</t>
  </si>
  <si>
    <t>В обеспечение регулируемых договоров (РД)</t>
  </si>
  <si>
    <t>В обеспечение биржевых СДМ</t>
  </si>
  <si>
    <t>В обеспечение внебиржевых СДМ</t>
  </si>
  <si>
    <t>По договорам предоставления мощности ДПМ</t>
  </si>
  <si>
    <t>По ценам РСВ</t>
  </si>
  <si>
    <t>БР</t>
  </si>
  <si>
    <t>Экспортно-импортная и приграничная торговля</t>
  </si>
  <si>
    <t>По результатам КОМ</t>
  </si>
  <si>
    <t>На оптовом рынке по регулируемым ценам</t>
  </si>
  <si>
    <t>На оптовом рынке по нерегулируемым ценам</t>
  </si>
  <si>
    <t>На розничном рынке по регулируемым тарифам (ценам)</t>
  </si>
  <si>
    <t>На розничном рынке по свободным (нерегулируемым) ценам</t>
  </si>
  <si>
    <t>Собственное производство</t>
  </si>
  <si>
    <t>Мощность, заявленная на КОМ</t>
  </si>
  <si>
    <t>Аттестованная мощность</t>
  </si>
  <si>
    <t>Штрафные санкции ЦФР</t>
  </si>
  <si>
    <t>Покупка</t>
  </si>
  <si>
    <t>Итого покупка с учетом продажи</t>
  </si>
  <si>
    <t>Собственное потребление</t>
  </si>
  <si>
    <t>Cведения о полезном отпуске (продаже) электрической энергии и мощности отдельным категориям потребителей</t>
  </si>
  <si>
    <t>Год</t>
  </si>
  <si>
    <t>Месяц</t>
  </si>
  <si>
    <t>год</t>
  </si>
  <si>
    <t>Отчетный период</t>
  </si>
  <si>
    <t>Объем электрической энергии за отчетный месяц (год), 
тыс кВт ч</t>
  </si>
  <si>
    <t xml:space="preserve"> (требуется обновление)</t>
  </si>
  <si>
    <t>A</t>
  </si>
  <si>
    <t xml:space="preserve"> - предназначенные для заполнения</t>
  </si>
  <si>
    <t xml:space="preserve"> - с формулами и константами</t>
  </si>
  <si>
    <t xml:space="preserve"> - незаполняемые поля</t>
  </si>
  <si>
    <t>Обратиться за помощью</t>
  </si>
  <si>
    <t>Отчётные формы:</t>
  </si>
  <si>
    <t>Перейти</t>
  </si>
  <si>
    <t>Консультации:</t>
  </si>
  <si>
    <t>г.Севастополь</t>
  </si>
  <si>
    <t>Республика Крым</t>
  </si>
  <si>
    <t>Перейти к разделу</t>
  </si>
  <si>
    <t>Контакты специалистов ЦА ФАС России:</t>
  </si>
  <si>
    <t>ФИО:</t>
  </si>
  <si>
    <t>E-mail:</t>
  </si>
  <si>
    <t>modInstruction</t>
  </si>
  <si>
    <t>modfrmCheckUpdates</t>
  </si>
  <si>
    <t>modfrmRegion</t>
  </si>
  <si>
    <t>Тип отчета</t>
  </si>
  <si>
    <t>type_report</t>
  </si>
  <si>
    <t>В целом по организации</t>
  </si>
  <si>
    <t>По обособленному подразделению</t>
  </si>
  <si>
    <t>Наименование обособленного подразделения</t>
  </si>
  <si>
    <t>Максимальный интервал представления отчёта за прошедшие периоды (дней)</t>
  </si>
  <si>
    <t>90</t>
  </si>
  <si>
    <t>Общие указания по заполнению:</t>
  </si>
  <si>
    <t>Руководство по загрузке документов</t>
  </si>
  <si>
    <t>Обосновывающие материалы необходимо загружать с помощью "ЕИАС Мониторинг":</t>
  </si>
  <si>
    <t>Пример пояснительной записки:</t>
  </si>
  <si>
    <t>Пояснительная записка</t>
  </si>
  <si>
    <t>modHTTP</t>
  </si>
  <si>
    <t xml:space="preserve">Раздел I. Полезный отпуск электроэнергии и мощности, реализуемой по нерегулируемым ценам в ценовых зонах оптового рынка и по регулируемым ценам (тарифа) в неценовых зонах оптового рынка </t>
  </si>
  <si>
    <t>100</t>
  </si>
  <si>
    <t>200</t>
  </si>
  <si>
    <t>211</t>
  </si>
  <si>
    <t>221</t>
  </si>
  <si>
    <t>231</t>
  </si>
  <si>
    <t>241</t>
  </si>
  <si>
    <t>251</t>
  </si>
  <si>
    <t>261</t>
  </si>
  <si>
    <t>271</t>
  </si>
  <si>
    <t>300</t>
  </si>
  <si>
    <t>311</t>
  </si>
  <si>
    <t>321</t>
  </si>
  <si>
    <t>331</t>
  </si>
  <si>
    <t>341</t>
  </si>
  <si>
    <t>351</t>
  </si>
  <si>
    <t>361</t>
  </si>
  <si>
    <t>371</t>
  </si>
  <si>
    <t>381</t>
  </si>
  <si>
    <t>400</t>
  </si>
  <si>
    <t>411</t>
  </si>
  <si>
    <t>421</t>
  </si>
  <si>
    <t>431</t>
  </si>
  <si>
    <t>441</t>
  </si>
  <si>
    <t>451</t>
  </si>
  <si>
    <t>461</t>
  </si>
  <si>
    <t>471</t>
  </si>
  <si>
    <t>Компенсация расхода электрической энергии на передачу сетевыми организациями ( в пределах балансовых показателей)</t>
  </si>
  <si>
    <t>500</t>
  </si>
  <si>
    <t>600</t>
  </si>
  <si>
    <t>611</t>
  </si>
  <si>
    <t>621</t>
  </si>
  <si>
    <t>631</t>
  </si>
  <si>
    <t>641</t>
  </si>
  <si>
    <t>651</t>
  </si>
  <si>
    <t>661</t>
  </si>
  <si>
    <t>671</t>
  </si>
  <si>
    <t>Полезный отпуск - всего по организации</t>
  </si>
  <si>
    <t>700</t>
  </si>
  <si>
    <t>прочие</t>
  </si>
  <si>
    <t>Всего по населению и приравненным к нему категориям</t>
  </si>
  <si>
    <t>110</t>
  </si>
  <si>
    <t>120</t>
  </si>
  <si>
    <t>210</t>
  </si>
  <si>
    <t>220</t>
  </si>
  <si>
    <t>230</t>
  </si>
  <si>
    <t>232</t>
  </si>
  <si>
    <t>240</t>
  </si>
  <si>
    <t>242</t>
  </si>
  <si>
    <t>250</t>
  </si>
  <si>
    <t>252</t>
  </si>
  <si>
    <t>260</t>
  </si>
  <si>
    <t>262</t>
  </si>
  <si>
    <t>270</t>
  </si>
  <si>
    <t>272</t>
  </si>
  <si>
    <t>310</t>
  </si>
  <si>
    <t>320</t>
  </si>
  <si>
    <t>Исполнители коммунальных услуг, оказывающие услугу по энергоснабжению по тарифам на электрическую энергию, утвержденные без учета применения понижающих коэффициентов</t>
  </si>
  <si>
    <t>330</t>
  </si>
  <si>
    <t>332</t>
  </si>
  <si>
    <t>Исполнители коммунальных услуг, оказывающие услугу по энергоснабжению по тарифам на электрическую энергию, утвержденные с учетом применения понижающих коэффициентов</t>
  </si>
  <si>
    <t>340</t>
  </si>
  <si>
    <t>342</t>
  </si>
  <si>
    <t>350</t>
  </si>
  <si>
    <t>352</t>
  </si>
  <si>
    <t>Содержащиеся за счет прихожан религиозные организации</t>
  </si>
  <si>
    <t>360</t>
  </si>
  <si>
    <t>362</t>
  </si>
  <si>
    <t>Юридические лица, приобретающие электрическую энергию (мощность) в целях потребления осужденными в помещениях для их содержания при условии наличия раздельного учета электрической энергии для указанных помещений</t>
  </si>
  <si>
    <t>370</t>
  </si>
  <si>
    <t>372</t>
  </si>
  <si>
    <t>380</t>
  </si>
  <si>
    <t>382</t>
  </si>
  <si>
    <t>390</t>
  </si>
  <si>
    <t>391</t>
  </si>
  <si>
    <t>392</t>
  </si>
  <si>
    <t>401</t>
  </si>
  <si>
    <t>402</t>
  </si>
  <si>
    <t>Для сведения
Общедомовые нужды (сверх норматива потребления)</t>
  </si>
  <si>
    <t>Раздел II. Полезный отпуск электроэнергии и мощности, реализуемой по регулируемым тарифам (ценам)</t>
  </si>
  <si>
    <t>Прочие потребители</t>
  </si>
  <si>
    <t>в обеспечение свободных двухсторонних договоров по энергии</t>
  </si>
  <si>
    <t>По договорам предоставления мощности (ДПМ)</t>
  </si>
  <si>
    <t>По договорам купли-продажи от новых ГЭС/АЭС</t>
  </si>
  <si>
    <t>306</t>
  </si>
  <si>
    <t>307</t>
  </si>
  <si>
    <t>308</t>
  </si>
  <si>
    <t>По ценам ВР</t>
  </si>
  <si>
    <t>309</t>
  </si>
  <si>
    <t>СПРАВОЧНО:</t>
  </si>
  <si>
    <t>Надбавка на безопасность АЭС</t>
  </si>
  <si>
    <t>800</t>
  </si>
  <si>
    <t>Надбавка к цене на мощность, поставляемую в ценовых зонах оптового рынка субъектами оптового рынка - производителями электрической энергии (мощности), установленная и применяемая в порядке, установленном Правительством Российской Федерации, в целях достижения в субъектах Российской Федерации, входящих в состав Дальневосточного федерального округа, планируемых на следующий период регулирования базовых уровней цен (тарифов) на электрическую энергию (мощность)</t>
  </si>
  <si>
    <t>Надбавка, прибавляемая к равновесной цене оптового рынка для определения цены электрической энергии, произведенной на функционирующих на основе использования возобновляемых источников энергии квалифицированных генерирующих объектах (в случаях и в порядке, которые предусмотрены Правительством Российской Федерации)</t>
  </si>
  <si>
    <t>900</t>
  </si>
  <si>
    <t>Надбавка к цене на мощность в целях частичной компенсации субъектам оптового рынка - производителям электрической энергии (мощности) капитальных и эксплуатационных затрат для генерирующих объектов тепловых электростанций, построенных и введенных в эксплуатацию на территориях Республики Крым и (или) г. Севастополя</t>
  </si>
  <si>
    <t>1000</t>
  </si>
  <si>
    <t>Надбавка к цене на мощность, установленная и применяемая в порядке, установленном Правительством Российской Федерации, в целях частичной компенсации стоимости мощности и (или) электрической энергии субъектов оптового рынка - производителей электрической энергии (мощности), генерирующее оборудование которых расположено на территории субъекта Российской Федерации, не имеющего административных границ с другими субъектами Российской Федерации и не относящегося к территориям островов, - Калининградской области</t>
  </si>
  <si>
    <t>1100</t>
  </si>
  <si>
    <t>130</t>
  </si>
  <si>
    <t>140</t>
  </si>
  <si>
    <t>150</t>
  </si>
  <si>
    <t>160</t>
  </si>
  <si>
    <t>170</t>
  </si>
  <si>
    <t>180</t>
  </si>
  <si>
    <t>190</t>
  </si>
  <si>
    <t xml:space="preserve">в том числе </t>
  </si>
  <si>
    <t>от розничной генерации</t>
  </si>
  <si>
    <t>от розничной генерации, функционирующей на ВИЭ</t>
  </si>
  <si>
    <t>Услуги по передаче электрической энергии</t>
  </si>
  <si>
    <t>в том числе</t>
  </si>
  <si>
    <t>410</t>
  </si>
  <si>
    <t>оказанные территориальными сетевыми организациями</t>
  </si>
  <si>
    <t>420</t>
  </si>
  <si>
    <t>Объем электрической энергии потребителей, осуществляющих оплату по одноставочным тарифам (ценам) за отчетный месяц (год), 
тыс кВт ч</t>
  </si>
  <si>
    <t>Объем электрической энергии потребителей, осуществляющих оплату по трехставочным тарифам (ценам) за отчетный месяц (год), 
тыс кВт ч</t>
  </si>
  <si>
    <t>Раздел II. А (ТИС)</t>
  </si>
  <si>
    <t>Раздел II. Б (ТИС)</t>
  </si>
  <si>
    <t>Если в предложенном Вам списке необходимая организация, МР/МО отсутствуют, обновите реестры с помощью кнопок
В результате синхронизации с базой данных список организаций (МР/МО) будет заменён актуальным (механизм синхронизации требует подключения к сети Интернет и основан на использовании протокола HTTPS (TCP порт 443))
Если после обновления Вам не удалось найти необходимую организацию в списке, обратитесь к ответственному за поддержание реестра Вашего региона.</t>
  </si>
  <si>
    <t>• На рабочем месте должен быть установлен MS Office 2007 SP3, 2010, 2013, 2016 с полной версией MS Excel
• Макросы во время работы должны быть включены (!)
• Для корректной работы отчёта требуется выбрать низкий уровень безопасности
(В меню MS Excel 2007/2010/2013/2016: Параметры Excel | Центр управления безопасностью | Параметры центра управления безопасностью | Параметры макросов | Включить все макросы | ОК)
• Если Вы работаете в табличном процессоре MS Excel 2007 и выше, то можете использовать для работы формат XLSB (Двоичная книга Excel). При работе в формате XLSB заметно быстрее происходит сохранение файла, а также уменьшается размер по сравнению с форматами XLS и XLSM
• Не рекомендуется снимать защиту с листов и каким-либо образом модифицировать защищаемые формулы и расчётные поля, в противном случае, отчёт будет отклонён системой
• При сохранении не следует выбирать формат XLSX (Книга Excel), так как в указанном формате макросы, необходимые для работы отчёта, безвозвратно удаляются</t>
  </si>
  <si>
    <t>ОКАТО</t>
  </si>
  <si>
    <t>MSG_URL</t>
  </si>
  <si>
    <t>URL_FORMAT</t>
  </si>
  <si>
    <t>https://portal.eias.ru/Portal/DownloadPage.aspx?type=12&amp;guid=????????-????-????-????-????????????</t>
  </si>
  <si>
    <t>Ржавина Злата Геннадьевна</t>
  </si>
  <si>
    <t>rjavina@fas.gov.ru</t>
  </si>
  <si>
    <t>Генерирующая компания</t>
  </si>
  <si>
    <t>01</t>
  </si>
  <si>
    <t>02</t>
  </si>
  <si>
    <t>03</t>
  </si>
  <si>
    <t>04</t>
  </si>
  <si>
    <t>05</t>
  </si>
  <si>
    <t>06</t>
  </si>
  <si>
    <t>07</t>
  </si>
  <si>
    <t>08</t>
  </si>
  <si>
    <t>11</t>
  </si>
  <si>
    <t>12</t>
  </si>
  <si>
    <t>09</t>
  </si>
  <si>
    <t>10</t>
  </si>
  <si>
    <t>ОКПО</t>
  </si>
  <si>
    <t xml:space="preserve"> (на территории, выбранного субъекта Российской Федерации)</t>
  </si>
  <si>
    <t>Независимый сбыт</t>
  </si>
  <si>
    <t>REESTR_FIL</t>
  </si>
  <si>
    <t>modClassifierValidate</t>
  </si>
  <si>
    <t>Объем электрической мощности за отчетный месяц (год), МВт</t>
  </si>
  <si>
    <t>Стоимость электрической энергии потребителей, осуществляющих оплату по зонным тарифам (ценам) за отчетный месяц (год) без НДС, 
тыс руб</t>
  </si>
  <si>
    <t>Если срок предоставления отчета истек, необходимо загрузить в систему пояснительную записку и указать ссылку на нее на листе "Титульный" в поле "Ссылка на обосновывающие материалы"</t>
  </si>
  <si>
    <t>3/17/2012 12:12:41 AM</t>
  </si>
  <si>
    <t>А. Полезный отпуск электроэнергии и мощности, реализуемой по нерегулируемым (в ценовых зонах ОРЭ) и по регулируемым (в неценовых зонах ОРЭ) ценам по договорам энергоснабжения</t>
  </si>
  <si>
    <t>Поставка, электрической энергии гарантирующим поставщиком потребителям по группам точек поставки, по которым определена зона деятельности гарантирующего поставщика</t>
  </si>
  <si>
    <t>Компенсация расхода электрической энергии на передачу сетевыми организациями (сверх балансовых показателей)</t>
  </si>
  <si>
    <t>Потребители с максимальной мощностью принадлежащих им энергопринимающих устройств до 670 кВт</t>
  </si>
  <si>
    <t>Поставка, электрической энергии гарантирующим поставщиком потребителям по группам точек поставки, которые не включены в зону деятельности гарантирующего поставщика, а также поставка электрической энергии независимыми энергосбытовыми, энергоснабжающими организациями потребителям</t>
  </si>
  <si>
    <t>Б. Полезный отпуск электроэнергии и мощности, реализуемой по нерегулируемым (в ценовых зонах ОРЭ) и по регулируемым (в неценовых зонах ОРЭ) ценам по договорам купли-продажи</t>
  </si>
  <si>
    <t>Некоммерческие объединения граждан (гаражно-строительные, гаражные кооперативы)</t>
  </si>
  <si>
    <t>А. Полезный отпуск электроэнергии и мощности, реализуемой по регулируемым тарифам (ценам) в по договорам энергоснабжения</t>
  </si>
  <si>
    <t>Стоимость отклонений фактических объемов потребления электрической энергии от плановых (договорных) значений за отчетный месяц (год) без НДС, тыс руб</t>
  </si>
  <si>
    <t>оказанные организацией по управлению единой национальной (общероссийской) электрической сетью</t>
  </si>
  <si>
    <t xml:space="preserve"> Коды по ОКЕИ: 1000 киловатт-часов – 246, мегаватт – 215, тысяча рублей – 384</t>
  </si>
  <si>
    <t>Компенсация расхода электрической энергии на передачу сетевыми организациями (в пределах балансовых показателей)</t>
  </si>
  <si>
    <t>14.08.2018 00:49:10</t>
  </si>
  <si>
    <t>14.0</t>
  </si>
  <si>
    <t>Windows (32-bit) NT 6.01</t>
  </si>
  <si>
    <t>14.08.2018 10:04:24</t>
  </si>
  <si>
    <t>Объем электрической энергии (мощности) потребителей за отчетный месяц (год), тыс кВтч</t>
  </si>
  <si>
    <t>Стоимость отклонений фактических объемов потребления электрической энергии по 5 и 6 ценовой категории от плановых (договорных) значений за отчетный 
месяц (год) без НДС, тыс руб</t>
  </si>
  <si>
    <t>Объем электрической энергии потребителей, осуществляющих плату по одноставочному тарифу за отчетный месяц (год), тыс кВт ч всего</t>
  </si>
  <si>
    <t>Cведения о полезном отпуске (продаже) электрической энергии и мощности отдельным категориям потребителей
Приказ Росстата: Об утверждении формы от 02.08.2018 № 477</t>
  </si>
  <si>
    <t>Стоимость электрической энергии потребителей, осуществляющих оплату по одноставочным тарифам (ценам) за отчетный месяц (год) без НДС, тыс руб</t>
  </si>
  <si>
    <t>Стоимость электрической мощности потребителей, осуществляющих оплату услуг по передаче электрической энергии по трехставочным ценам за отчетный месяц (год) без НДС, тыс руб</t>
  </si>
  <si>
    <t>Стоимость электрической энергии потребителей, осуществляющих оплату по одноставочному тарифу за отчетный месяц (год) с НДС, 
тыс руб всего</t>
  </si>
  <si>
    <t>Стоимость электрической энергии потребителей, осуществляющих оплату по одноставочному тарифу за отчетный месяц (год) без НДС, 
тыс руб всего</t>
  </si>
  <si>
    <t>14.08.2018 12:26:05</t>
  </si>
  <si>
    <t>Объем электрической энергии потребителей, осуществляющих оплату по одноставочным тарифам (ценам) за отчетный месяц (год), тыс кВт ч</t>
  </si>
  <si>
    <t>Объем электрической энергии потребителей, осуществляющих оплату по зонным тарифам (ценам) за отчетный месяц (год), тыс кВт ч</t>
  </si>
  <si>
    <t>Объем электрической энергии потребителей, осуществляющих оплату по трехставочным тарифам (ценам) за отчетный месяц (год), тыс кВт ч</t>
  </si>
  <si>
    <t>Объем электрической мощности потребителей, осуществляющих оплату услуг по передаче электрической энергии по трехставочным ценам за отчетный месяц (год), МВт</t>
  </si>
  <si>
    <t>14.08.2018 20:11:04</t>
  </si>
  <si>
    <t>14.08.2018 20:13:46</t>
  </si>
  <si>
    <t>15.08.2018 09:44:03</t>
  </si>
  <si>
    <t>20.08.2018 13:25:43</t>
  </si>
  <si>
    <t>20.08.2018 14:14:39</t>
  </si>
  <si>
    <t>20.08.2018 16:48:03</t>
  </si>
  <si>
    <t>21.08.2018 09:27:45</t>
  </si>
  <si>
    <t>21.08.2018 09:47:44</t>
  </si>
  <si>
    <t>21.08.2018 11:02:07</t>
  </si>
  <si>
    <t>22.08.2018 22:44:02</t>
  </si>
  <si>
    <t>23.08.2018 16:40:55</t>
  </si>
  <si>
    <t>1200</t>
  </si>
  <si>
    <t>Проверка доступных обновлений...</t>
  </si>
  <si>
    <t>Информация</t>
  </si>
  <si>
    <t>31.08.2018 14:25:34</t>
  </si>
  <si>
    <t>NSRF_NAME</t>
  </si>
  <si>
    <t>FIL_NAME</t>
  </si>
  <si>
    <t>АО "Оборонэнергосбыт" Филиал "Дальневосточный"</t>
  </si>
  <si>
    <t>Филиал "ЛуТЭК"</t>
  </si>
  <si>
    <t>филиал "Приморская генерация"</t>
  </si>
  <si>
    <t>филиал ЛуТЭК</t>
  </si>
  <si>
    <t>филиал ПАО "ДЭК"-Дальэнергосбыт</t>
  </si>
  <si>
    <t>Дата последнего обновления реестра филиалов (обособленных подразделений): 31.08.2018 14:26:10</t>
  </si>
  <si>
    <t>Нет доступных обновлений для отчёта с кодом 46EE.STX!</t>
  </si>
  <si>
    <t>31.08.2018 14:28:25</t>
  </si>
  <si>
    <t>REGION_ID</t>
  </si>
  <si>
    <t>REGION_NAME</t>
  </si>
  <si>
    <t>OKTMR_NAME</t>
  </si>
  <si>
    <t>ORG_START_DATE</t>
  </si>
  <si>
    <t>ORG_END_DATE</t>
  </si>
  <si>
    <t>VDET_START_DATE</t>
  </si>
  <si>
    <t>VDET_END_DATE</t>
  </si>
  <si>
    <t>VDET_NAME_LIST</t>
  </si>
  <si>
    <t>VDET_FULL_NAME_LIST</t>
  </si>
  <si>
    <t>2664</t>
  </si>
  <si>
    <t>26470028</t>
  </si>
  <si>
    <t>2508001449</t>
  </si>
  <si>
    <t>254250001</t>
  </si>
  <si>
    <t>РСО</t>
  </si>
  <si>
    <t>/Электроэнергетика/Передача ЭЭ/РСО</t>
  </si>
  <si>
    <t>26320280</t>
  </si>
  <si>
    <t>АО "Арсеньевэлектросервис"</t>
  </si>
  <si>
    <t>2501010388</t>
  </si>
  <si>
    <t>250101001</t>
  </si>
  <si>
    <t>09-09-2002 00:00:00</t>
  </si>
  <si>
    <t>26320268</t>
  </si>
  <si>
    <t>АО "Восточный Порт"</t>
  </si>
  <si>
    <t>2508001544</t>
  </si>
  <si>
    <t>250801001</t>
  </si>
  <si>
    <t>26320262</t>
  </si>
  <si>
    <t>АО "Горно-химическая компания Бор"</t>
  </si>
  <si>
    <t>2505009506</t>
  </si>
  <si>
    <t>770601001</t>
  </si>
  <si>
    <t>05-11-2004 00:00:00</t>
  </si>
  <si>
    <t>27051081</t>
  </si>
  <si>
    <t>АО "ДГК"</t>
  </si>
  <si>
    <t>1434031363</t>
  </si>
  <si>
    <t>997450001</t>
  </si>
  <si>
    <t>Комбинированная выработка</t>
  </si>
  <si>
    <t>/Электроэнергетика/Производство ЭЭ/Комбинированная выработка</t>
  </si>
  <si>
    <t>26759235</t>
  </si>
  <si>
    <t>АО "ДГК" филиал ЛуТЭК</t>
  </si>
  <si>
    <t>252602001</t>
  </si>
  <si>
    <t>Комбинированная выработка :: Некомбинированная выработка</t>
  </si>
  <si>
    <t>/Электроэнергетика/Производство ЭЭ/Комбинированная выработка :: /Электроэнергетика/Производство ЭЭ/Некомбинированная выработка</t>
  </si>
  <si>
    <t>Нерегулируемый сбыт</t>
  </si>
  <si>
    <t>/Электроэнергетика/Сбыт ЭЭ/Нерегулируемый сбыт</t>
  </si>
  <si>
    <t>26759238</t>
  </si>
  <si>
    <t>АО "ДГК" филиал Приморская генерация</t>
  </si>
  <si>
    <t>253602001</t>
  </si>
  <si>
    <t>26838917</t>
  </si>
  <si>
    <t>АО "ДРСК"</t>
  </si>
  <si>
    <t>2801108200</t>
  </si>
  <si>
    <t>280150001</t>
  </si>
  <si>
    <t>26515061</t>
  </si>
  <si>
    <t>АО "ДРСК" филиал "Амурские электрические сети"</t>
  </si>
  <si>
    <t>280102003</t>
  </si>
  <si>
    <t>26320295</t>
  </si>
  <si>
    <t>АО "ДРСК" филиал "Приморские электрические сети"</t>
  </si>
  <si>
    <t>253731001</t>
  </si>
  <si>
    <t>22-12-2005 00:00:00</t>
  </si>
  <si>
    <t>РСО :: ГП</t>
  </si>
  <si>
    <t>/Электроэнергетика/Передача ЭЭ/РСО :: /Электроэнергетика/Сбыт ЭЭ/ГП</t>
  </si>
  <si>
    <t>26320283</t>
  </si>
  <si>
    <t>АО "Дальневосточная ресурсоснабжающая компания"</t>
  </si>
  <si>
    <t>2531006580</t>
  </si>
  <si>
    <t>253101001</t>
  </si>
  <si>
    <t>26320284</t>
  </si>
  <si>
    <t>АО "Кавалеровская электросеть"</t>
  </si>
  <si>
    <t>2515006938</t>
  </si>
  <si>
    <t>251501001</t>
  </si>
  <si>
    <t>07-02-1995 00:00:00</t>
  </si>
  <si>
    <t>26320278</t>
  </si>
  <si>
    <t>АО "Коммунэлектросервис"</t>
  </si>
  <si>
    <t>2505010540</t>
  </si>
  <si>
    <t>250501001</t>
  </si>
  <si>
    <t>26-06-2006 00:00:00</t>
  </si>
  <si>
    <t>26320281</t>
  </si>
  <si>
    <t>АО "МАПЭ"</t>
  </si>
  <si>
    <t>2520000498</t>
  </si>
  <si>
    <t>252001001</t>
  </si>
  <si>
    <t>16-05-1997 00:00:00</t>
  </si>
  <si>
    <t>26538809</t>
  </si>
  <si>
    <t>АО "Международный аэропорт Владивосток"</t>
  </si>
  <si>
    <t>2502035642</t>
  </si>
  <si>
    <t>250201001</t>
  </si>
  <si>
    <t>РСО :: Нерегулируемый сбыт :: Комбинированная выработка :: Некомбинированная выработка</t>
  </si>
  <si>
    <t>/Электроэнергетика/Передача ЭЭ/РСО :: /Электроэнергетика/Сбыт ЭЭ/Нерегулируемый сбыт :: /Электроэнергетика/Производство ЭЭ/Комбинированная выработка :: /Электроэнергетика/Производство ЭЭ/Некомбинированная выработка</t>
  </si>
  <si>
    <t>26318876</t>
  </si>
  <si>
    <t>АО "Мосэнергосбыт"</t>
  </si>
  <si>
    <t>7736520080</t>
  </si>
  <si>
    <t>997650001</t>
  </si>
  <si>
    <t>26470237</t>
  </si>
  <si>
    <t>АО "Спасcкцемент"</t>
  </si>
  <si>
    <t>2510001238</t>
  </si>
  <si>
    <t>251001001</t>
  </si>
  <si>
    <t>16-06-2010 00:00:00</t>
  </si>
  <si>
    <t>26320282</t>
  </si>
  <si>
    <t>АО "Спасскэлектросеть"</t>
  </si>
  <si>
    <t>2510003066</t>
  </si>
  <si>
    <t>28135760</t>
  </si>
  <si>
    <t>АО «Электробытсервис»</t>
  </si>
  <si>
    <t>2525007560</t>
  </si>
  <si>
    <t>252501001</t>
  </si>
  <si>
    <t>26530078</t>
  </si>
  <si>
    <t>Дальневосточная дирекция по энергообеспечению – СП Трансэнерго - филиала ОАО "РЖД"</t>
  </si>
  <si>
    <t>7708503727</t>
  </si>
  <si>
    <t>272145007</t>
  </si>
  <si>
    <t>26831572</t>
  </si>
  <si>
    <t>Другие поставщики</t>
  </si>
  <si>
    <t>000000000000</t>
  </si>
  <si>
    <t>Некомбинированная выработка</t>
  </si>
  <si>
    <t>/Электроэнергетика/Производство ЭЭ/Некомбинированная выработка</t>
  </si>
  <si>
    <t>26320272</t>
  </si>
  <si>
    <t>ЗАО "Дальневосточный судомеханический завод"</t>
  </si>
  <si>
    <t>2508011006</t>
  </si>
  <si>
    <t>28-12-1992 00:00:00</t>
  </si>
  <si>
    <t>26519096</t>
  </si>
  <si>
    <t>ЗАО "Система"</t>
  </si>
  <si>
    <t>4205173700</t>
  </si>
  <si>
    <t>420501001</t>
  </si>
  <si>
    <t>05-02-2009 00:00:00</t>
  </si>
  <si>
    <t>26516002</t>
  </si>
  <si>
    <t>Закрытое акционерное общество "Энергопромышленная компания", г. Екатеринбург</t>
  </si>
  <si>
    <t>6661105959</t>
  </si>
  <si>
    <t>666101001</t>
  </si>
  <si>
    <t>28940586</t>
  </si>
  <si>
    <t>ИП Баранников В.А.</t>
  </si>
  <si>
    <t>250602032864</t>
  </si>
  <si>
    <t>отсутствует</t>
  </si>
  <si>
    <t>21-03-2014 00:00:00</t>
  </si>
  <si>
    <t>Нерегулируемый сбыт :: Некомбинированная выработка</t>
  </si>
  <si>
    <t>/Электроэнергетика/Сбыт ЭЭ/Нерегулируемый сбыт :: /Электроэнергетика/Производство ЭЭ/Некомбинированная выработка</t>
  </si>
  <si>
    <t>26470185</t>
  </si>
  <si>
    <t>КГУП "Примтеплоэнерго"</t>
  </si>
  <si>
    <t>2536112729</t>
  </si>
  <si>
    <t>253801001</t>
  </si>
  <si>
    <t>ГП :: Некомбинированная выработка</t>
  </si>
  <si>
    <t>/Электроэнергетика/Сбыт ЭЭ/ГП :: /Электроэнергетика/Производство ЭЭ/Некомбинированная выработка</t>
  </si>
  <si>
    <t>26470118</t>
  </si>
  <si>
    <t>МКП "Энергетик"</t>
  </si>
  <si>
    <t>2534006718</t>
  </si>
  <si>
    <t>253401001</t>
  </si>
  <si>
    <t>26320279</t>
  </si>
  <si>
    <t>МУП "Уссурийск-Электросеть" УГО</t>
  </si>
  <si>
    <t>2511002019</t>
  </si>
  <si>
    <t>251101001</t>
  </si>
  <si>
    <t>22-11-1934 00:00:00</t>
  </si>
  <si>
    <t>26470369</t>
  </si>
  <si>
    <t>МУП ДЭС-Глазковка</t>
  </si>
  <si>
    <t>2518111507</t>
  </si>
  <si>
    <t>251801001</t>
  </si>
  <si>
    <t>ГП</t>
  </si>
  <si>
    <t>/Электроэнергетика/Сбыт ЭЭ/ГП</t>
  </si>
  <si>
    <t>26320288</t>
  </si>
  <si>
    <t>2504000684</t>
  </si>
  <si>
    <t>РСО :: ГП :: Некомбинированная выработка</t>
  </si>
  <si>
    <t>/Электроэнергетика/Передача ЭЭ/РСО :: /Электроэнергетика/Сбыт ЭЭ/ГП :: /Электроэнергетика/Производство ЭЭ/Некомбинированная выработка</t>
  </si>
  <si>
    <t>26320277</t>
  </si>
  <si>
    <t>ОАО "13 Электрическая сеть"</t>
  </si>
  <si>
    <t>2536215241</t>
  </si>
  <si>
    <t>253601001</t>
  </si>
  <si>
    <t>23-04-2009 00:00:00</t>
  </si>
  <si>
    <t>27572835</t>
  </si>
  <si>
    <t>ОАО "178 СРЗ"</t>
  </si>
  <si>
    <t>2536210349</t>
  </si>
  <si>
    <t>27630251</t>
  </si>
  <si>
    <t>ОАО "ДГК" Приморская ГРЭС</t>
  </si>
  <si>
    <t>254003001</t>
  </si>
  <si>
    <t>27630255</t>
  </si>
  <si>
    <t>ОАО "ДГК" СП Владивостокская ТЭЦ-2</t>
  </si>
  <si>
    <t>253632001</t>
  </si>
  <si>
    <t>28493708</t>
  </si>
  <si>
    <t>ОАО "ДГК" Электростанция оптового рынка "ГТУ-ТЭЦ на площадке ЦПВБ"</t>
  </si>
  <si>
    <t>253802001</t>
  </si>
  <si>
    <t>26538885</t>
  </si>
  <si>
    <t>ОАО "Дальневосточная энергетическая управляющая компания"</t>
  </si>
  <si>
    <t>2540080100</t>
  </si>
  <si>
    <t>26470018</t>
  </si>
  <si>
    <t>2503026908</t>
  </si>
  <si>
    <t>250301001</t>
  </si>
  <si>
    <t>26319159</t>
  </si>
  <si>
    <t>ОАО "Дальнегорская электросеть"</t>
  </si>
  <si>
    <t>2505000197</t>
  </si>
  <si>
    <t>28-06-2002 00:00:00</t>
  </si>
  <si>
    <t>27572850</t>
  </si>
  <si>
    <t>ОАО "Дальприбор"</t>
  </si>
  <si>
    <t>2539008807</t>
  </si>
  <si>
    <t>253901001</t>
  </si>
  <si>
    <t>27572819</t>
  </si>
  <si>
    <t>ОАО "Изумруд"</t>
  </si>
  <si>
    <t>2539028264</t>
  </si>
  <si>
    <t>26802692</t>
  </si>
  <si>
    <t>ОАО "Курский завод медстекла"</t>
  </si>
  <si>
    <t>4629005515</t>
  </si>
  <si>
    <t>463201001</t>
  </si>
  <si>
    <t>26320258</t>
  </si>
  <si>
    <t>ОАО "Находкинская база активного морского рыболовства"</t>
  </si>
  <si>
    <t>2508007948</t>
  </si>
  <si>
    <t>30-10-1992 00:00:00</t>
  </si>
  <si>
    <t>26470040</t>
  </si>
  <si>
    <t>ОАО "Находкинский морской рыбный порт" г. Находка</t>
  </si>
  <si>
    <t>2508012923</t>
  </si>
  <si>
    <t>26320297</t>
  </si>
  <si>
    <t>ОАО "Погранэлектросеть"</t>
  </si>
  <si>
    <t>2525012151</t>
  </si>
  <si>
    <t>28-03-2006 00:00:00</t>
  </si>
  <si>
    <t>28445259</t>
  </si>
  <si>
    <t>2801133630</t>
  </si>
  <si>
    <t>01-07-2008 00:00:00</t>
  </si>
  <si>
    <t>26930742</t>
  </si>
  <si>
    <t>ОАО "Российские железные дороги"</t>
  </si>
  <si>
    <t>272131009</t>
  </si>
  <si>
    <t>26320260</t>
  </si>
  <si>
    <t>ОАО "Спасский комбинат асбестоцементных изделий"</t>
  </si>
  <si>
    <t>2510000386</t>
  </si>
  <si>
    <t>26470108</t>
  </si>
  <si>
    <t>ОАО "Тернейлес"</t>
  </si>
  <si>
    <t>2528000813</t>
  </si>
  <si>
    <t>252801001</t>
  </si>
  <si>
    <t>26469940</t>
  </si>
  <si>
    <t>ОАО "Уссурийское пиво"</t>
  </si>
  <si>
    <t>2511031108</t>
  </si>
  <si>
    <t>26319157</t>
  </si>
  <si>
    <t>2507003122</t>
  </si>
  <si>
    <t>250701001</t>
  </si>
  <si>
    <t>22-04-1996 00:00:00</t>
  </si>
  <si>
    <t>26319156</t>
  </si>
  <si>
    <t>ОАО "Электросервис", Дальнереченск</t>
  </si>
  <si>
    <t>2506006138</t>
  </si>
  <si>
    <t>250601001</t>
  </si>
  <si>
    <t>26319158</t>
  </si>
  <si>
    <t>ОАО "Электросеть" г.Арсеньев</t>
  </si>
  <si>
    <t>2501005797</t>
  </si>
  <si>
    <t>16-07-2002 00:00:00</t>
  </si>
  <si>
    <t>26836586</t>
  </si>
  <si>
    <t>ООО "Артемовская электросеть"</t>
  </si>
  <si>
    <t>2502031246</t>
  </si>
  <si>
    <t>27572882</t>
  </si>
  <si>
    <t>ООО "Артемовский механический завод"</t>
  </si>
  <si>
    <t>2502034198</t>
  </si>
  <si>
    <t>27572866</t>
  </si>
  <si>
    <t>ООО "ВОЭРМЗ"</t>
  </si>
  <si>
    <t>2538125339</t>
  </si>
  <si>
    <t>26527116</t>
  </si>
  <si>
    <t>ООО "ГлавЭнергоСбыт"</t>
  </si>
  <si>
    <t>7725571452</t>
  </si>
  <si>
    <t>772501001</t>
  </si>
  <si>
    <t>30893723</t>
  </si>
  <si>
    <t>ООО "Горэлектросеть"</t>
  </si>
  <si>
    <t>2543105000</t>
  </si>
  <si>
    <t>254301001</t>
  </si>
  <si>
    <t>02-11-2016 00:00:00</t>
  </si>
  <si>
    <t>31078365</t>
  </si>
  <si>
    <t>ООО "ДВ Энергетика"</t>
  </si>
  <si>
    <t>2543118513</t>
  </si>
  <si>
    <t>20-10-2017 00:00:00</t>
  </si>
  <si>
    <t>26320261</t>
  </si>
  <si>
    <t>ООО "Дальмебель"</t>
  </si>
  <si>
    <t>7732114390</t>
  </si>
  <si>
    <t>31-10-2002 00:00:00</t>
  </si>
  <si>
    <t>31033525</t>
  </si>
  <si>
    <t>ООО "Дальневосточные электрические сети"</t>
  </si>
  <si>
    <t>2543118351</t>
  </si>
  <si>
    <t>01-12-2017 00:00:00</t>
  </si>
  <si>
    <t>30840423</t>
  </si>
  <si>
    <t>ООО "Дальнегорский ГОК"</t>
  </si>
  <si>
    <t>7718957575</t>
  </si>
  <si>
    <t>31108578</t>
  </si>
  <si>
    <t>ООО "Дальнереченская энергосетевая компания"</t>
  </si>
  <si>
    <t>2540231856</t>
  </si>
  <si>
    <t>254001001</t>
  </si>
  <si>
    <t>ФСК :: РСО</t>
  </si>
  <si>
    <t>/Электроэнергетика/Передача ЭЭ/ФСК :: /Электроэнергетика/Передача ЭЭ/РСО</t>
  </si>
  <si>
    <t>26320271</t>
  </si>
  <si>
    <t>ООО "Дальэлектросила"</t>
  </si>
  <si>
    <t>2539082857</t>
  </si>
  <si>
    <t>25-06-2007 00:00:00</t>
  </si>
  <si>
    <t>26427401</t>
  </si>
  <si>
    <t>ООО "Дизаж М"</t>
  </si>
  <si>
    <t>7728587330</t>
  </si>
  <si>
    <t>772801001</t>
  </si>
  <si>
    <t>26470076</t>
  </si>
  <si>
    <t>ООО "Жилищно-коммунальное хозяйство"</t>
  </si>
  <si>
    <t>2524111706</t>
  </si>
  <si>
    <t>252401001</t>
  </si>
  <si>
    <t>28069921</t>
  </si>
  <si>
    <t>ООО "Инфраструктура"</t>
  </si>
  <si>
    <t>2508082399</t>
  </si>
  <si>
    <t>26320276</t>
  </si>
  <si>
    <t>2509082391</t>
  </si>
  <si>
    <t>250901001</t>
  </si>
  <si>
    <t>26320286</t>
  </si>
  <si>
    <t>ООО "Кировская электросеть"</t>
  </si>
  <si>
    <t>2516606166</t>
  </si>
  <si>
    <t>251601001</t>
  </si>
  <si>
    <t>26-10-2006 00:00:00</t>
  </si>
  <si>
    <t>26320287</t>
  </si>
  <si>
    <t>ООО "Коммунальные сети"</t>
  </si>
  <si>
    <t>2507228334</t>
  </si>
  <si>
    <t>30-06-2006 00:00:00</t>
  </si>
  <si>
    <t>27154058</t>
  </si>
  <si>
    <t>ООО "Локальная энергетическая компания - Восток"</t>
  </si>
  <si>
    <t>2537052261</t>
  </si>
  <si>
    <t>253701001</t>
  </si>
  <si>
    <t>26515847</t>
  </si>
  <si>
    <t>ООО "МЕЧЕЛ-ЭНЕРГО"</t>
  </si>
  <si>
    <t>7722245108</t>
  </si>
  <si>
    <t>771401001</t>
  </si>
  <si>
    <t>31166401</t>
  </si>
  <si>
    <t>745450001</t>
  </si>
  <si>
    <t>28940601</t>
  </si>
  <si>
    <t>ООО "Новая топливно-энергетическая компания"</t>
  </si>
  <si>
    <t>2540201749</t>
  </si>
  <si>
    <t>19-05-2014 00:00:00</t>
  </si>
  <si>
    <t>27572750</t>
  </si>
  <si>
    <t>ООО "Предприятие "Востокрыбстрой"</t>
  </si>
  <si>
    <t>2538012920</t>
  </si>
  <si>
    <t>13-01-2012 00:00:00</t>
  </si>
  <si>
    <t>29649591</t>
  </si>
  <si>
    <t>ООО "Приморская соя"</t>
  </si>
  <si>
    <t>7730168471</t>
  </si>
  <si>
    <t>26320259</t>
  </si>
  <si>
    <t>ООО "Приморский лесокомбинат"</t>
  </si>
  <si>
    <t>2506006716</t>
  </si>
  <si>
    <t>30414052</t>
  </si>
  <si>
    <t>ООО "Промышленные энергосети Приморского края"</t>
  </si>
  <si>
    <t>2536285810</t>
  </si>
  <si>
    <t>15-07-2015 00:00:00</t>
  </si>
  <si>
    <t>26544267</t>
  </si>
  <si>
    <t>ООО "РН-Морской терминал Находка"</t>
  </si>
  <si>
    <t>2508070844</t>
  </si>
  <si>
    <t>26416221</t>
  </si>
  <si>
    <t>ООО "РН-Энерго"</t>
  </si>
  <si>
    <t>7706525041</t>
  </si>
  <si>
    <t>02-05-2012 00:00:00</t>
  </si>
  <si>
    <t>26503841</t>
  </si>
  <si>
    <t>ООО "РЭС-1"</t>
  </si>
  <si>
    <t>2503028006</t>
  </si>
  <si>
    <t>26503843</t>
  </si>
  <si>
    <t>ООО "РЭС-2"</t>
  </si>
  <si>
    <t>2503028013</t>
  </si>
  <si>
    <t>26503845</t>
  </si>
  <si>
    <t>ООО "РЭС-3"</t>
  </si>
  <si>
    <t>2503028038</t>
  </si>
  <si>
    <t>26470313</t>
  </si>
  <si>
    <t>ООО "Распределительные энергетические сети"</t>
  </si>
  <si>
    <t>2503027852</t>
  </si>
  <si>
    <t>26318820</t>
  </si>
  <si>
    <t>ООО "Региональная энергосбытовая компания" (ОПП)</t>
  </si>
  <si>
    <t>4633017746</t>
  </si>
  <si>
    <t>463301001</t>
  </si>
  <si>
    <t>26406211</t>
  </si>
  <si>
    <t>ООО "Русэнергоресурс"</t>
  </si>
  <si>
    <t>7706288496</t>
  </si>
  <si>
    <t>26502786</t>
  </si>
  <si>
    <t>ООО "Русэнергосбыт"</t>
  </si>
  <si>
    <t>7706284124</t>
  </si>
  <si>
    <t>26318821</t>
  </si>
  <si>
    <t>ООО "Сбытэнерго"</t>
  </si>
  <si>
    <t>4632039190</t>
  </si>
  <si>
    <t>26320263</t>
  </si>
  <si>
    <t>ООО "Спасскэлектроконтроль"</t>
  </si>
  <si>
    <t>2510007328</t>
  </si>
  <si>
    <t>30814230</t>
  </si>
  <si>
    <t>ООО "Стройтехэнерго"</t>
  </si>
  <si>
    <t>2521013796</t>
  </si>
  <si>
    <t>252101001</t>
  </si>
  <si>
    <t>14-11-2013 00:00:00</t>
  </si>
  <si>
    <t>26470092</t>
  </si>
  <si>
    <t>ООО "ТТП НЛХ Бикин"</t>
  </si>
  <si>
    <t>2526008126</t>
  </si>
  <si>
    <t>252601001</t>
  </si>
  <si>
    <t>26320289</t>
  </si>
  <si>
    <t>ООО "Территориальная энергосетевая компания"</t>
  </si>
  <si>
    <t>2508113752</t>
  </si>
  <si>
    <t>11-05-2013 00:00:00</t>
  </si>
  <si>
    <t>26320265</t>
  </si>
  <si>
    <t>ООО "Транзит-Лес"</t>
  </si>
  <si>
    <t>2508035818</t>
  </si>
  <si>
    <t>26497668</t>
  </si>
  <si>
    <t>ООО "Транснефтьэнерго"</t>
  </si>
  <si>
    <t>7703552167</t>
  </si>
  <si>
    <t>772301001</t>
  </si>
  <si>
    <t>01-07-2009 00:00:00</t>
  </si>
  <si>
    <t>28940578</t>
  </si>
  <si>
    <t>ООО "Траст"</t>
  </si>
  <si>
    <t>2526009810</t>
  </si>
  <si>
    <t>26-12-2005 00:00:00</t>
  </si>
  <si>
    <t>26525181</t>
  </si>
  <si>
    <t>ООО "УК ПВЭСиК"</t>
  </si>
  <si>
    <t>2526007193</t>
  </si>
  <si>
    <t>26573160</t>
  </si>
  <si>
    <t>ООО "Управляющая Компания "ТЭК Арсеньев"</t>
  </si>
  <si>
    <t>2501014449</t>
  </si>
  <si>
    <t>30894706</t>
  </si>
  <si>
    <t>ООО "Эколюкс"</t>
  </si>
  <si>
    <t>2537106118</t>
  </si>
  <si>
    <t>08-05-2014 00:00:00</t>
  </si>
  <si>
    <t>26804193</t>
  </si>
  <si>
    <t>ООО "Эксперт"</t>
  </si>
  <si>
    <t>2515011007</t>
  </si>
  <si>
    <t>26320291</t>
  </si>
  <si>
    <t>ООО "Электросервис - Сети"</t>
  </si>
  <si>
    <t>2506009530</t>
  </si>
  <si>
    <t>27-07-2006 00:00:00</t>
  </si>
  <si>
    <t>26815605</t>
  </si>
  <si>
    <t>ООО "Электросеть"</t>
  </si>
  <si>
    <t>2533010285</t>
  </si>
  <si>
    <t>253301001</t>
  </si>
  <si>
    <t>26794253</t>
  </si>
  <si>
    <t>ООО "Электроснабжение"</t>
  </si>
  <si>
    <t>4632118318</t>
  </si>
  <si>
    <t>27674178</t>
  </si>
  <si>
    <t>ООО "Энергетическая Управляющая Компания"</t>
  </si>
  <si>
    <t>2503028020</t>
  </si>
  <si>
    <t>01-04-2012 00:00:00</t>
  </si>
  <si>
    <t>26525152</t>
  </si>
  <si>
    <t>ООО "Энергетические сети Преображения"</t>
  </si>
  <si>
    <t>2518117509</t>
  </si>
  <si>
    <t>26320292</t>
  </si>
  <si>
    <t>ООО "Энергия"</t>
  </si>
  <si>
    <t>2533008938</t>
  </si>
  <si>
    <t>26318816</t>
  </si>
  <si>
    <t>ООО "Энерголинк"</t>
  </si>
  <si>
    <t>7727223010</t>
  </si>
  <si>
    <t>26319155</t>
  </si>
  <si>
    <t>ООО "Энергосбыт"</t>
  </si>
  <si>
    <t>2531001655</t>
  </si>
  <si>
    <t>26470034</t>
  </si>
  <si>
    <t>ООО "Ярославская горно-рудная компания"</t>
  </si>
  <si>
    <t>2532008780</t>
  </si>
  <si>
    <t>253201001</t>
  </si>
  <si>
    <t>28175693</t>
  </si>
  <si>
    <t>ООО «АЭСК»</t>
  </si>
  <si>
    <t>2502046690</t>
  </si>
  <si>
    <t>26320293</t>
  </si>
  <si>
    <t>Октябрьское районное муниципальное унитарное предприятие электрических сетей</t>
  </si>
  <si>
    <t>2522042180</t>
  </si>
  <si>
    <t>252201001</t>
  </si>
  <si>
    <t>26320264</t>
  </si>
  <si>
    <t>ПАО "Аскольд"</t>
  </si>
  <si>
    <t>2501001009</t>
  </si>
  <si>
    <t>19-11-1992 00:00:00</t>
  </si>
  <si>
    <t>27572997</t>
  </si>
  <si>
    <t>ПАО "Владивостокский морской торговый порт"</t>
  </si>
  <si>
    <t>2504000204</t>
  </si>
  <si>
    <t>26617749</t>
  </si>
  <si>
    <t>ПАО "Дальневосточная энергетическая компания"</t>
  </si>
  <si>
    <t>2723088770</t>
  </si>
  <si>
    <t>01-02-2007 00:00:00</t>
  </si>
  <si>
    <t>26809138</t>
  </si>
  <si>
    <t>ПАО "МРСК Волги"</t>
  </si>
  <si>
    <t>6450925977</t>
  </si>
  <si>
    <t>645001001</t>
  </si>
  <si>
    <t>29-06-2007 00:00:00</t>
  </si>
  <si>
    <t>27954259</t>
  </si>
  <si>
    <t>ПАО "ФСК ЕЭС"</t>
  </si>
  <si>
    <t>4716016979</t>
  </si>
  <si>
    <t>26832761</t>
  </si>
  <si>
    <t>27294665</t>
  </si>
  <si>
    <t>Филиал "Приморский" АО "Оборонэнерго"</t>
  </si>
  <si>
    <t>7704726225</t>
  </si>
  <si>
    <t>253643001</t>
  </si>
  <si>
    <t>26757554</t>
  </si>
  <si>
    <t>Филиал "Приморский" АО "Оборонэнергосбыт"</t>
  </si>
  <si>
    <t>7704731218</t>
  </si>
  <si>
    <t>253643003</t>
  </si>
  <si>
    <t>26644674</t>
  </si>
  <si>
    <t>Филиал ОАО "РЖД" Трансэнерго Юго-Восточная дирекция по энергообеспечению</t>
  </si>
  <si>
    <t>366631028</t>
  </si>
  <si>
    <t>28797766</t>
  </si>
  <si>
    <t>Филиал ОАО "ФСК ЕЭС" Сочинское ПМЭС</t>
  </si>
  <si>
    <t>231743001</t>
  </si>
  <si>
    <t>26320296</t>
  </si>
  <si>
    <t>Хорольское муниципальное унитарное предприятие электрических сетей</t>
  </si>
  <si>
    <t>2532002210</t>
  </si>
  <si>
    <t>01-07-1994 00:00:00</t>
  </si>
  <si>
    <t>28175840</t>
  </si>
  <si>
    <t>ооо "Хасанское ПЭС"</t>
  </si>
  <si>
    <t>2531011893</t>
  </si>
  <si>
    <t>28155822</t>
  </si>
  <si>
    <t>ооо Находкинские электросети</t>
  </si>
  <si>
    <t>2508087213</t>
  </si>
  <si>
    <t>28160732</t>
  </si>
  <si>
    <t>ооо Региональная электросетевая компания</t>
  </si>
  <si>
    <t>2508110744</t>
  </si>
  <si>
    <t>84626466</t>
  </si>
  <si>
    <t>05405000000</t>
  </si>
  <si>
    <t>692756,Приморский край,г.Артем,Владимира Сайбеля ул.,41</t>
  </si>
  <si>
    <t>Лукишин Игорь Геннадьевич</t>
  </si>
  <si>
    <t>8(423)230-69-99</t>
  </si>
  <si>
    <t>Важанова Ольга Сергеевна</t>
  </si>
  <si>
    <t>Боровой Сергей Юрьевич</t>
  </si>
  <si>
    <t>Начальник ЭСТОП</t>
  </si>
  <si>
    <t>8(423) 230-06-99</t>
  </si>
  <si>
    <t>8(423)230-69-40</t>
  </si>
  <si>
    <t>BorovoiSY@vvo.aero</t>
  </si>
  <si>
    <t>18.09.2018 09:17:11</t>
  </si>
  <si>
    <t>18.09.2018 10:17:15</t>
  </si>
  <si>
    <t>16.10.2018 11:42:41</t>
  </si>
  <si>
    <t>АО "РАО ЭС Востока"</t>
  </si>
  <si>
    <t>272401001</t>
  </si>
  <si>
    <t>06-12-2017 00:00:00</t>
  </si>
  <si>
    <t>16.10.2018 11:43:55</t>
  </si>
  <si>
    <t>17.10.2018 09:25:32</t>
  </si>
  <si>
    <t>18.10.2018 10:42:00</t>
  </si>
  <si>
    <t>19.11.2018 09:56:18</t>
  </si>
  <si>
    <t>19.11.2018 09:57:46</t>
  </si>
  <si>
    <t>АО " Находкинский морской торговый порт"</t>
  </si>
  <si>
    <t>АО "Дальневосточный завод "Звезда"</t>
  </si>
  <si>
    <t>АО "Электросервис"</t>
  </si>
  <si>
    <t>17-04-2008 00:00:00</t>
  </si>
  <si>
    <t>МУПВ "ВПЭС"</t>
  </si>
  <si>
    <t>19.11.2018 09:58:25</t>
  </si>
  <si>
    <t>18.12.2018 14:05:03</t>
  </si>
  <si>
    <t>18.12.2018 14:06:19</t>
  </si>
  <si>
    <t>31222455</t>
  </si>
  <si>
    <t>ООО "Восточная энергосбытовая компания"</t>
  </si>
  <si>
    <t>2536293916</t>
  </si>
  <si>
    <t>14-04-2016 00:00:00</t>
  </si>
  <si>
    <t>18.12.2018 14:06:50</t>
  </si>
  <si>
    <t>18.12.2018 14:28:38</t>
  </si>
  <si>
    <t>20.12.2018 10:30:26</t>
  </si>
  <si>
    <t>20.12.2018 11:09:32</t>
  </si>
  <si>
    <t>23.01.2019 14:16:24</t>
  </si>
  <si>
    <t>23.01.2019 14:17:47</t>
  </si>
  <si>
    <t>18.02.2019 14:55:35</t>
  </si>
  <si>
    <t>Дата последнего обновления реестра организаций: 18.02.2019 14:56:01</t>
  </si>
  <si>
    <t>18.02.2019 16:03:48</t>
  </si>
  <si>
    <t>19.02.2019 09:17:43</t>
  </si>
  <si>
    <t>20.03.2019 11:19:55</t>
  </si>
  <si>
    <t>21.03.2019 11:33:39</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</si>
</sst>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Red]\(&quot;$&quot;#,##0\)"/>
    <numFmt numFmtId="165" formatCode="_-* #,##0.00[$€-1]_-;\-* #,##0.00[$€-1]_-;_-* &quot;-&quot;??[$€-1]_-"/>
    <numFmt numFmtId="166" formatCode="#,##0.000"/>
    <numFmt numFmtId="167" formatCode="#,##0.0"/>
    <numFmt numFmtId="168" formatCode="#,##0.0000"/>
    <numFmt numFmtId="169" formatCode="#,##0.00000"/>
  </numFmts>
  <fonts count="79">
    <font>
      <sz val="9"/>
      <name val="Tahoma"/>
      <family val="2"/>
      <charset val="204"/>
    </font>
    <font>
      <sz val="9"/>
      <name val="Tahoma"/>
      <family val="2"/>
      <charset val="204"/>
    </font>
    <font>
      <b/>
      <sz val="9"/>
      <name val="Tahoma"/>
      <family val="2"/>
      <charset val="204"/>
    </font>
    <font>
      <sz val="8"/>
      <name val="Tahoma"/>
      <family val="2"/>
      <charset val="204"/>
    </font>
    <font>
      <sz val="8"/>
      <name val="Arial Cyr"/>
      <charset val="204"/>
    </font>
    <font>
      <sz val="8"/>
      <name val="Arial"/>
      <family val="2"/>
      <charset val="204"/>
    </font>
    <font>
      <sz val="11"/>
      <color indexed="62"/>
      <name val="Calibri"/>
      <family val="2"/>
      <charset val="204"/>
    </font>
    <font>
      <u/>
      <sz val="9"/>
      <color indexed="12"/>
      <name val="Tahoma"/>
      <family val="2"/>
      <charset val="204"/>
    </font>
    <font>
      <sz val="11"/>
      <color indexed="8"/>
      <name val="Calibri"/>
      <family val="2"/>
      <charset val="204"/>
    </font>
    <font>
      <sz val="10"/>
      <name val="Helv"/>
    </font>
    <font>
      <sz val="10"/>
      <name val="Arial Cyr"/>
      <charset val="204"/>
    </font>
    <font>
      <sz val="10"/>
      <name val="Helv"/>
      <charset val="204"/>
    </font>
    <font>
      <sz val="10"/>
      <name val="MS Sans Serif"/>
      <family val="2"/>
      <charset val="204"/>
    </font>
    <font>
      <sz val="8"/>
      <name val="Palatino"/>
      <family val="1"/>
    </font>
    <font>
      <u/>
      <sz val="10"/>
      <color indexed="36"/>
      <name val="Arial Cyr"/>
      <charset val="204"/>
    </font>
    <font>
      <u/>
      <sz val="10"/>
      <color indexed="12"/>
      <name val="Arial Cyr"/>
      <charset val="204"/>
    </font>
    <font>
      <sz val="12"/>
      <name val="Arial"/>
      <family val="2"/>
      <charset val="204"/>
    </font>
    <font>
      <sz val="8"/>
      <name val="Helv"/>
      <charset val="204"/>
    </font>
    <font>
      <b/>
      <sz val="14"/>
      <name val="Franklin Gothic Medium"/>
      <family val="2"/>
      <charset val="204"/>
    </font>
    <font>
      <sz val="9"/>
      <color indexed="9"/>
      <name val="Tahoma"/>
      <family val="2"/>
      <charset val="204"/>
    </font>
    <font>
      <sz val="10"/>
      <color indexed="9"/>
      <name val="Tahoma"/>
      <family val="2"/>
      <charset val="204"/>
    </font>
    <font>
      <b/>
      <sz val="10"/>
      <name val="Tahoma"/>
      <family val="2"/>
      <charset val="204"/>
    </font>
    <font>
      <sz val="10"/>
      <color indexed="10"/>
      <name val="Tahoma"/>
      <family val="2"/>
      <charset val="204"/>
    </font>
    <font>
      <sz val="10"/>
      <name val="Tahoma"/>
      <family val="2"/>
      <charset val="204"/>
    </font>
    <font>
      <sz val="8"/>
      <name val="Verdana"/>
      <family val="2"/>
      <charset val="204"/>
    </font>
    <font>
      <sz val="9"/>
      <color indexed="11"/>
      <name val="Tahoma"/>
      <family val="2"/>
      <charset val="204"/>
    </font>
    <font>
      <b/>
      <u/>
      <sz val="9"/>
      <color indexed="12"/>
      <name val="Tahoma"/>
      <family val="2"/>
      <charset val="204"/>
    </font>
    <font>
      <sz val="9"/>
      <color indexed="55"/>
      <name val="Tahoma"/>
      <family val="2"/>
      <charset val="204"/>
    </font>
    <font>
      <sz val="11"/>
      <name val="Tahoma"/>
      <family val="2"/>
      <charset val="204"/>
    </font>
    <font>
      <sz val="11"/>
      <color indexed="55"/>
      <name val="Wingdings 2"/>
      <family val="1"/>
      <charset val="2"/>
    </font>
    <font>
      <b/>
      <sz val="9"/>
      <color indexed="62"/>
      <name val="Tahoma"/>
      <family val="2"/>
      <charset val="204"/>
    </font>
    <font>
      <b/>
      <u/>
      <sz val="9"/>
      <name val="Tahoma"/>
      <family val="2"/>
      <charset val="204"/>
    </font>
    <font>
      <b/>
      <sz val="11"/>
      <color indexed="8"/>
      <name val="Calibri"/>
      <family val="2"/>
      <charset val="204"/>
    </font>
    <font>
      <sz val="12"/>
      <color indexed="8"/>
      <name val="Times New Roman"/>
      <family val="1"/>
      <charset val="204"/>
    </font>
    <font>
      <sz val="14"/>
      <color indexed="8"/>
      <name val="Times New Roman"/>
      <family val="1"/>
      <charset val="204"/>
    </font>
    <font>
      <sz val="9"/>
      <color indexed="63"/>
      <name val="Tahoma"/>
      <family val="2"/>
      <charset val="204"/>
    </font>
    <font>
      <b/>
      <sz val="9"/>
      <color indexed="63"/>
      <name val="Tahoma"/>
      <family val="2"/>
      <charset val="204"/>
    </font>
    <font>
      <sz val="16"/>
      <color indexed="63"/>
      <name val="Tahoma"/>
      <family val="2"/>
      <charset val="204"/>
    </font>
    <font>
      <u/>
      <sz val="9"/>
      <color indexed="63"/>
      <name val="Tahoma"/>
      <family val="2"/>
      <charset val="204"/>
    </font>
    <font>
      <sz val="9"/>
      <color indexed="23"/>
      <name val="Tahoma"/>
      <family val="2"/>
      <charset val="204"/>
    </font>
    <font>
      <sz val="11"/>
      <color indexed="63"/>
      <name val="Tahoma"/>
      <family val="2"/>
      <charset val="204"/>
    </font>
    <font>
      <b/>
      <sz val="10"/>
      <color indexed="63"/>
      <name val="Tahoma"/>
      <family val="2"/>
      <charset val="204"/>
    </font>
    <font>
      <u/>
      <sz val="20"/>
      <color indexed="63"/>
      <name val="Tahoma"/>
      <family val="2"/>
      <charset val="204"/>
    </font>
    <font>
      <sz val="10"/>
      <color indexed="63"/>
      <name val="Tahoma"/>
      <family val="2"/>
      <charset val="204"/>
    </font>
    <font>
      <sz val="11"/>
      <color indexed="63"/>
      <name val="Wingdings 2"/>
      <family val="1"/>
      <charset val="2"/>
    </font>
    <font>
      <sz val="9"/>
      <color indexed="9"/>
      <name val="Tahoma"/>
      <family val="2"/>
      <charset val="204"/>
    </font>
    <font>
      <b/>
      <u/>
      <sz val="9"/>
      <color indexed="63"/>
      <name val="Tahoma"/>
      <family val="2"/>
      <charset val="204"/>
    </font>
    <font>
      <sz val="11"/>
      <color indexed="63"/>
      <name val="Marlett"/>
      <charset val="2"/>
    </font>
    <font>
      <sz val="9"/>
      <color indexed="8"/>
      <name val="Tahoma"/>
      <family val="2"/>
      <charset val="204"/>
    </font>
    <font>
      <sz val="11"/>
      <color indexed="63"/>
      <name val="Calibri"/>
      <family val="2"/>
      <charset val="204"/>
    </font>
    <font>
      <b/>
      <sz val="11"/>
      <color indexed="63"/>
      <name val="Calibri"/>
      <family val="2"/>
      <charset val="204"/>
    </font>
    <font>
      <sz val="10"/>
      <color indexed="63"/>
      <name val="Wingdings 2"/>
      <family val="1"/>
      <charset val="2"/>
    </font>
    <font>
      <sz val="10"/>
      <color indexed="8"/>
      <name val="Tahoma"/>
      <family val="2"/>
      <charset val="204"/>
    </font>
    <font>
      <sz val="9"/>
      <color indexed="10"/>
      <name val="Tahoma"/>
      <family val="2"/>
      <charset val="204"/>
    </font>
    <font>
      <sz val="8"/>
      <color indexed="23"/>
      <name val="Tahoma"/>
      <family val="2"/>
      <charset val="204"/>
    </font>
    <font>
      <u/>
      <sz val="9"/>
      <color rgb="FF333399"/>
      <name val="Tahoma"/>
      <family val="2"/>
      <charset val="204"/>
    </font>
    <font>
      <sz val="11"/>
      <color theme="1"/>
      <name val="Calibri"/>
      <family val="2"/>
      <charset val="204"/>
      <scheme val="minor"/>
    </font>
    <font>
      <u/>
      <sz val="9"/>
      <color theme="11"/>
      <name val="Tahoma"/>
      <family val="2"/>
      <charset val="204"/>
    </font>
    <font>
      <sz val="10"/>
      <color theme="0"/>
      <name val="Tahoma"/>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b/>
      <sz val="9"/>
      <color indexed="9"/>
      <name val="Tahoma"/>
      <family val="2"/>
      <charset val="204"/>
    </font>
    <font>
      <sz val="9"/>
      <color theme="0"/>
      <name val="Tahoma"/>
      <family val="2"/>
      <charset val="204"/>
    </font>
    <font>
      <sz val="9"/>
      <color rgb="FF333333"/>
      <name val="Tahoma"/>
      <family val="2"/>
      <charset val="204"/>
    </font>
    <font>
      <b/>
      <sz val="8"/>
      <color indexed="81"/>
      <name val="Tahoma"/>
      <family val="2"/>
      <charset val="204"/>
    </font>
    <font>
      <sz val="8"/>
      <color indexed="81"/>
      <name val="Tahoma"/>
      <family val="2"/>
      <charset val="204"/>
    </font>
  </fonts>
  <fills count="48">
    <fill>
      <patternFill patternType="none"/>
    </fill>
    <fill>
      <patternFill patternType="gray125"/>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47"/>
      </patternFill>
    </fill>
    <fill>
      <patternFill patternType="solid">
        <fgColor indexed="11"/>
        <bgColor indexed="64"/>
      </patternFill>
    </fill>
    <fill>
      <patternFill patternType="solid">
        <fgColor indexed="9"/>
        <bgColor indexed="64"/>
      </patternFill>
    </fill>
    <fill>
      <patternFill patternType="solid">
        <fgColor indexed="42"/>
        <bgColor indexed="64"/>
      </patternFill>
    </fill>
    <fill>
      <patternFill patternType="solid">
        <fgColor indexed="26"/>
        <bgColor indexed="64"/>
      </patternFill>
    </fill>
    <fill>
      <patternFill patternType="solid">
        <fgColor indexed="65"/>
        <bgColor indexed="64"/>
      </patternFill>
    </fill>
    <fill>
      <patternFill patternType="solid">
        <fgColor indexed="22"/>
        <bgColor indexed="22"/>
      </patternFill>
    </fill>
    <fill>
      <patternFill patternType="solid">
        <fgColor indexed="41"/>
        <bgColor indexed="64"/>
      </patternFill>
    </fill>
    <fill>
      <patternFill patternType="solid">
        <fgColor indexed="29"/>
        <bgColor indexed="64"/>
      </patternFill>
    </fill>
    <fill>
      <patternFill patternType="solid">
        <fgColor indexed="44"/>
        <bgColor indexed="64"/>
      </patternFill>
    </fill>
    <fill>
      <patternFill patternType="solid">
        <fgColor indexed="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0"/>
        <bgColor indexed="64"/>
      </patternFill>
    </fill>
    <fill>
      <patternFill patternType="solid">
        <fgColor theme="0" tint="-4.9989318521683403E-2"/>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medium">
        <color indexed="64"/>
      </left>
      <right style="thin">
        <color indexed="64"/>
      </right>
      <top style="medium">
        <color indexed="64"/>
      </top>
      <bottom/>
      <diagonal/>
    </border>
    <border>
      <left/>
      <right/>
      <top style="dotted">
        <color indexed="55"/>
      </top>
      <bottom/>
      <diagonal/>
    </border>
    <border>
      <left style="thin">
        <color indexed="55"/>
      </left>
      <right style="thin">
        <color indexed="55"/>
      </right>
      <top style="thin">
        <color indexed="55"/>
      </top>
      <bottom style="thin">
        <color indexed="55"/>
      </bottom>
      <diagonal/>
    </border>
    <border>
      <left/>
      <right/>
      <top/>
      <bottom style="thin">
        <color indexed="55"/>
      </bottom>
      <diagonal/>
    </border>
    <border>
      <left style="thin">
        <color indexed="55"/>
      </left>
      <right style="thin">
        <color indexed="55"/>
      </right>
      <top style="thin">
        <color indexed="55"/>
      </top>
      <bottom/>
      <diagonal/>
    </border>
    <border>
      <left/>
      <right/>
      <top style="thin">
        <color indexed="22"/>
      </top>
      <bottom/>
      <diagonal/>
    </border>
    <border>
      <left/>
      <right/>
      <top style="thin">
        <color indexed="55"/>
      </top>
      <bottom/>
      <diagonal/>
    </border>
    <border>
      <left style="thin">
        <color indexed="55"/>
      </left>
      <right/>
      <top/>
      <bottom/>
      <diagonal/>
    </border>
    <border>
      <left style="thin">
        <color indexed="55"/>
      </left>
      <right/>
      <top style="thin">
        <color indexed="55"/>
      </top>
      <bottom/>
      <diagonal/>
    </border>
    <border>
      <left style="thin">
        <color indexed="55"/>
      </left>
      <right/>
      <top/>
      <bottom style="thin">
        <color indexed="55"/>
      </bottom>
      <diagonal/>
    </border>
    <border>
      <left style="thin">
        <color indexed="55"/>
      </left>
      <right/>
      <top style="thin">
        <color indexed="55"/>
      </top>
      <bottom style="thin">
        <color indexed="55"/>
      </bottom>
      <diagonal/>
    </border>
    <border>
      <left/>
      <right/>
      <top/>
      <bottom style="dotted">
        <color indexed="55"/>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55"/>
      </top>
      <bottom style="thin">
        <color indexed="55"/>
      </bottom>
      <diagonal/>
    </border>
  </borders>
  <cellStyleXfs count="103">
    <xf numFmtId="0" fontId="0" fillId="0" borderId="0">
      <alignment horizontal="left" vertical="center"/>
    </xf>
    <xf numFmtId="0" fontId="9" fillId="0" borderId="0"/>
    <xf numFmtId="165" fontId="9" fillId="0" borderId="0"/>
    <xf numFmtId="0" fontId="11" fillId="0" borderId="0"/>
    <xf numFmtId="38" fontId="5" fillId="0" borderId="0">
      <alignment vertical="top"/>
    </xf>
    <xf numFmtId="38" fontId="5" fillId="0" borderId="0">
      <alignment vertical="top"/>
    </xf>
    <xf numFmtId="38" fontId="5" fillId="0" borderId="0">
      <alignment vertical="top"/>
    </xf>
    <xf numFmtId="38" fontId="5" fillId="0" borderId="0">
      <alignment vertical="top"/>
    </xf>
    <xf numFmtId="38" fontId="5" fillId="0" borderId="0">
      <alignment vertical="top"/>
    </xf>
    <xf numFmtId="38" fontId="5" fillId="0" borderId="0">
      <alignment vertical="top"/>
    </xf>
    <xf numFmtId="38" fontId="5" fillId="0" borderId="0">
      <alignment vertical="top"/>
    </xf>
    <xf numFmtId="38" fontId="5" fillId="0" borderId="0">
      <alignment vertical="top"/>
    </xf>
    <xf numFmtId="38" fontId="5" fillId="0" borderId="0">
      <alignment vertical="top"/>
    </xf>
    <xf numFmtId="38" fontId="5" fillId="0" borderId="0">
      <alignment vertical="top"/>
    </xf>
    <xf numFmtId="38" fontId="5" fillId="0" borderId="0">
      <alignment vertical="top"/>
    </xf>
    <xf numFmtId="38" fontId="5" fillId="0" borderId="0">
      <alignment vertical="top"/>
    </xf>
    <xf numFmtId="0" fontId="23" fillId="0" borderId="1" applyNumberFormat="0" applyAlignment="0">
      <protection locked="0"/>
    </xf>
    <xf numFmtId="164" fontId="12" fillId="0" borderId="0" applyFont="0" applyFill="0" applyBorder="0" applyAlignment="0" applyProtection="0"/>
    <xf numFmtId="167" fontId="1" fillId="2" borderId="0">
      <protection locked="0"/>
    </xf>
    <xf numFmtId="0" fontId="13" fillId="0" borderId="0" applyFill="0" applyBorder="0" applyProtection="0">
      <alignment vertical="center"/>
    </xf>
    <xf numFmtId="166" fontId="1" fillId="2" borderId="0">
      <protection locked="0"/>
    </xf>
    <xf numFmtId="168" fontId="1" fillId="2" borderId="0">
      <protection locked="0"/>
    </xf>
    <xf numFmtId="0" fontId="14" fillId="0" borderId="0" applyNumberFormat="0" applyFill="0" applyBorder="0" applyAlignment="0" applyProtection="0">
      <alignment vertical="top"/>
      <protection locked="0"/>
    </xf>
    <xf numFmtId="0" fontId="23" fillId="3" borderId="1" applyNumberFormat="0" applyAlignment="0"/>
    <xf numFmtId="0" fontId="15" fillId="0" borderId="0" applyNumberFormat="0" applyFill="0" applyBorder="0" applyAlignment="0" applyProtection="0">
      <alignment vertical="top"/>
      <protection locked="0"/>
    </xf>
    <xf numFmtId="0" fontId="16" fillId="0" borderId="0" applyNumberFormat="0" applyFill="0" applyBorder="0" applyAlignment="0" applyProtection="0"/>
    <xf numFmtId="0" fontId="17" fillId="0" borderId="0"/>
    <xf numFmtId="0" fontId="13" fillId="0" borderId="0" applyFill="0" applyBorder="0" applyProtection="0">
      <alignment vertical="center"/>
    </xf>
    <xf numFmtId="0" fontId="13" fillId="0" borderId="0" applyFill="0" applyBorder="0" applyProtection="0">
      <alignment vertical="center"/>
    </xf>
    <xf numFmtId="49" fontId="28" fillId="4" borderId="2" applyNumberFormat="0">
      <alignment horizontal="center" vertical="center"/>
    </xf>
    <xf numFmtId="0" fontId="6" fillId="5" borderId="1" applyNumberFormat="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18" fillId="0" borderId="0" applyBorder="0">
      <alignment horizontal="center" vertical="center" wrapText="1"/>
    </xf>
    <xf numFmtId="0" fontId="2" fillId="0" borderId="3" applyBorder="0">
      <alignment horizontal="center" vertical="center" wrapText="1"/>
    </xf>
    <xf numFmtId="49" fontId="1" fillId="0" borderId="0" applyBorder="0">
      <alignment vertical="top"/>
    </xf>
    <xf numFmtId="0" fontId="56" fillId="0" borderId="0"/>
    <xf numFmtId="0" fontId="56" fillId="0" borderId="0"/>
    <xf numFmtId="0" fontId="1" fillId="0" borderId="0">
      <alignment horizontal="left" vertical="center"/>
    </xf>
    <xf numFmtId="0" fontId="25" fillId="6" borderId="0" applyNumberFormat="0" applyBorder="0" applyAlignment="0">
      <alignment horizontal="left" vertical="center"/>
    </xf>
    <xf numFmtId="49" fontId="1" fillId="6" borderId="0" applyBorder="0">
      <alignment vertical="top"/>
    </xf>
    <xf numFmtId="49" fontId="1" fillId="0" borderId="0" applyBorder="0">
      <alignment vertical="top"/>
    </xf>
    <xf numFmtId="0" fontId="10" fillId="0" borderId="0"/>
    <xf numFmtId="49" fontId="1" fillId="0" borderId="0" applyBorder="0">
      <alignment vertical="top"/>
    </xf>
    <xf numFmtId="0" fontId="10" fillId="0" borderId="0"/>
    <xf numFmtId="0" fontId="1" fillId="0" borderId="0">
      <alignment horizontal="left" vertical="center"/>
    </xf>
    <xf numFmtId="0" fontId="10" fillId="0" borderId="0"/>
    <xf numFmtId="0" fontId="10" fillId="0" borderId="0"/>
    <xf numFmtId="0" fontId="10" fillId="0" borderId="0"/>
    <xf numFmtId="0" fontId="10" fillId="0" borderId="0"/>
    <xf numFmtId="0" fontId="10" fillId="0" borderId="0"/>
    <xf numFmtId="49" fontId="1" fillId="0" borderId="0" applyBorder="0">
      <alignment vertical="top"/>
    </xf>
    <xf numFmtId="0" fontId="24" fillId="0" borderId="0"/>
    <xf numFmtId="0" fontId="8" fillId="0" borderId="0"/>
    <xf numFmtId="0" fontId="57" fillId="0" borderId="0" applyNumberFormat="0" applyFill="0" applyBorder="0" applyAlignment="0" applyProtection="0">
      <alignment horizontal="left" vertical="center"/>
    </xf>
    <xf numFmtId="0" fontId="59" fillId="0" borderId="0" applyNumberFormat="0" applyFill="0" applyBorder="0" applyAlignment="0" applyProtection="0"/>
    <xf numFmtId="0" fontId="60" fillId="0" borderId="15" applyNumberFormat="0" applyFill="0" applyAlignment="0" applyProtection="0"/>
    <xf numFmtId="0" fontId="61" fillId="0" borderId="16" applyNumberFormat="0" applyFill="0" applyAlignment="0" applyProtection="0"/>
    <xf numFmtId="0" fontId="62" fillId="0" borderId="17" applyNumberFormat="0" applyFill="0" applyAlignment="0" applyProtection="0"/>
    <xf numFmtId="0" fontId="62" fillId="0" borderId="0" applyNumberFormat="0" applyFill="0" applyBorder="0" applyAlignment="0" applyProtection="0"/>
    <xf numFmtId="0" fontId="63" fillId="16" borderId="0" applyNumberFormat="0" applyBorder="0" applyAlignment="0" applyProtection="0"/>
    <xf numFmtId="0" fontId="64" fillId="17" borderId="0" applyNumberFormat="0" applyBorder="0" applyAlignment="0" applyProtection="0"/>
    <xf numFmtId="0" fontId="65" fillId="18" borderId="0" applyNumberFormat="0" applyBorder="0" applyAlignment="0" applyProtection="0"/>
    <xf numFmtId="0" fontId="66" fillId="19" borderId="18" applyNumberFormat="0" applyAlignment="0" applyProtection="0"/>
    <xf numFmtId="0" fontId="67" fillId="19" borderId="19" applyNumberFormat="0" applyAlignment="0" applyProtection="0"/>
    <xf numFmtId="0" fontId="68" fillId="0" borderId="20" applyNumberFormat="0" applyFill="0" applyAlignment="0" applyProtection="0"/>
    <xf numFmtId="0" fontId="69" fillId="20" borderId="21" applyNumberFormat="0" applyAlignment="0" applyProtection="0"/>
    <xf numFmtId="0" fontId="70" fillId="0" borderId="0" applyNumberFormat="0" applyFill="0" applyBorder="0" applyAlignment="0" applyProtection="0"/>
    <xf numFmtId="0" fontId="1" fillId="21" borderId="22" applyNumberFormat="0" applyFont="0" applyAlignment="0" applyProtection="0"/>
    <xf numFmtId="0" fontId="71" fillId="0" borderId="0" applyNumberFormat="0" applyFill="0" applyBorder="0" applyAlignment="0" applyProtection="0"/>
    <xf numFmtId="0" fontId="72" fillId="0" borderId="23" applyNumberFormat="0" applyFill="0" applyAlignment="0" applyProtection="0"/>
    <xf numFmtId="0" fontId="73"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73" fillId="29" borderId="0" applyNumberFormat="0" applyBorder="0" applyAlignment="0" applyProtection="0"/>
    <xf numFmtId="0" fontId="73" fillId="30"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xf numFmtId="0" fontId="73" fillId="33" borderId="0" applyNumberFormat="0" applyBorder="0" applyAlignment="0" applyProtection="0"/>
    <xf numFmtId="0" fontId="73" fillId="34" borderId="0" applyNumberFormat="0" applyBorder="0" applyAlignment="0" applyProtection="0"/>
    <xf numFmtId="0" fontId="56" fillId="35" borderId="0" applyNumberFormat="0" applyBorder="0" applyAlignment="0" applyProtection="0"/>
    <xf numFmtId="0" fontId="56"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56" fillId="39" borderId="0" applyNumberFormat="0" applyBorder="0" applyAlignment="0" applyProtection="0"/>
    <xf numFmtId="0" fontId="56" fillId="40" borderId="0" applyNumberFormat="0" applyBorder="0" applyAlignment="0" applyProtection="0"/>
    <xf numFmtId="0" fontId="73" fillId="41" borderId="0" applyNumberFormat="0" applyBorder="0" applyAlignment="0" applyProtection="0"/>
    <xf numFmtId="0" fontId="73" fillId="42" borderId="0" applyNumberFormat="0" applyBorder="0" applyAlignment="0" applyProtection="0"/>
    <xf numFmtId="0" fontId="56" fillId="43" borderId="0" applyNumberFormat="0" applyBorder="0" applyAlignment="0" applyProtection="0"/>
    <xf numFmtId="0" fontId="56" fillId="44" borderId="0" applyNumberFormat="0" applyBorder="0" applyAlignment="0" applyProtection="0"/>
    <xf numFmtId="0" fontId="73" fillId="45"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57" fillId="0" borderId="0" applyNumberFormat="0" applyFill="0" applyBorder="0" applyAlignment="0" applyProtection="0">
      <alignment horizontal="left" vertical="center"/>
    </xf>
  </cellStyleXfs>
  <cellXfs count="336">
    <xf numFmtId="0" fontId="0" fillId="0" borderId="0" xfId="0">
      <alignment horizontal="left" vertical="center"/>
    </xf>
    <xf numFmtId="0" fontId="0" fillId="12" borderId="5" xfId="47" applyFont="1" applyFill="1" applyBorder="1" applyAlignment="1" applyProtection="1">
      <alignment horizontal="center" vertical="center"/>
      <protection locked="0"/>
    </xf>
    <xf numFmtId="0" fontId="0" fillId="12" borderId="7" xfId="47" applyFont="1" applyFill="1" applyBorder="1" applyAlignment="1" applyProtection="1">
      <alignment horizontal="center" vertical="center"/>
      <protection locked="0"/>
    </xf>
    <xf numFmtId="0" fontId="2" fillId="0" borderId="0" xfId="0" applyFont="1" applyAlignment="1"/>
    <xf numFmtId="0" fontId="0" fillId="7" borderId="4" xfId="47" applyFont="1" applyFill="1" applyBorder="1" applyAlignment="1" applyProtection="1">
      <alignment horizontal="center" vertical="center" wrapText="1"/>
    </xf>
    <xf numFmtId="49" fontId="0" fillId="0" borderId="0" xfId="0" applyNumberFormat="1">
      <alignment horizontal="left" vertical="center"/>
    </xf>
    <xf numFmtId="0" fontId="56" fillId="0" borderId="0" xfId="39" applyProtection="1"/>
    <xf numFmtId="49" fontId="1" fillId="0" borderId="0" xfId="37">
      <alignment vertical="top"/>
    </xf>
    <xf numFmtId="0" fontId="32" fillId="0" borderId="0" xfId="0" applyFont="1" applyAlignment="1"/>
    <xf numFmtId="0" fontId="0" fillId="0" borderId="0" xfId="0" applyAlignment="1"/>
    <xf numFmtId="49" fontId="1" fillId="0" borderId="0" xfId="48" applyNumberFormat="1" applyFont="1" applyAlignment="1" applyProtection="1">
      <alignment vertical="center"/>
    </xf>
    <xf numFmtId="0" fontId="0" fillId="0" borderId="0" xfId="0" applyBorder="1" applyAlignment="1">
      <alignment horizontal="center" vertical="center" wrapText="1"/>
    </xf>
    <xf numFmtId="0" fontId="33" fillId="0" borderId="0" xfId="0" applyFont="1" applyAlignment="1">
      <alignment horizontal="justify"/>
    </xf>
    <xf numFmtId="0" fontId="34" fillId="0" borderId="0" xfId="0" applyFont="1" applyAlignment="1">
      <alignment horizontal="justify"/>
    </xf>
    <xf numFmtId="0" fontId="2" fillId="0" borderId="0" xfId="0" applyFont="1" applyAlignment="1">
      <alignment horizontal="left" vertical="center"/>
    </xf>
    <xf numFmtId="0" fontId="35" fillId="0" borderId="0" xfId="0" applyFont="1" applyFill="1" applyBorder="1" applyAlignment="1" applyProtection="1">
      <alignment horizontal="center" vertical="center" wrapText="1"/>
    </xf>
    <xf numFmtId="0" fontId="36" fillId="0" borderId="0" xfId="0" applyFont="1" applyFill="1" applyBorder="1" applyAlignment="1" applyProtection="1">
      <alignment horizontal="right" vertical="center" wrapText="1" indent="1"/>
    </xf>
    <xf numFmtId="0" fontId="36" fillId="0" borderId="0" xfId="0" applyFont="1" applyFill="1" applyBorder="1" applyAlignment="1" applyProtection="1">
      <alignment horizontal="center" vertical="center" wrapText="1"/>
    </xf>
    <xf numFmtId="0" fontId="36" fillId="0" borderId="0" xfId="0" applyFont="1" applyAlignment="1" applyProtection="1">
      <alignment horizontal="left" vertical="center" wrapText="1" indent="1"/>
    </xf>
    <xf numFmtId="0" fontId="35" fillId="0" borderId="0" xfId="0" applyFont="1" applyAlignment="1" applyProtection="1">
      <alignment vertical="center" wrapText="1"/>
    </xf>
    <xf numFmtId="0" fontId="35" fillId="0" borderId="0" xfId="0" applyFont="1" applyBorder="1" applyAlignment="1" applyProtection="1">
      <alignment horizontal="left" vertical="center" wrapText="1"/>
    </xf>
    <xf numFmtId="0" fontId="37" fillId="0" borderId="0" xfId="0" applyFont="1" applyAlignment="1" applyProtection="1">
      <alignment vertical="center" wrapText="1"/>
    </xf>
    <xf numFmtId="0" fontId="35" fillId="0" borderId="0" xfId="0" applyFont="1" applyAlignment="1" applyProtection="1">
      <alignment horizontal="left" vertical="center" wrapText="1"/>
    </xf>
    <xf numFmtId="0" fontId="35" fillId="0" borderId="0" xfId="0" applyFont="1" applyAlignment="1" applyProtection="1">
      <alignment horizontal="right" vertical="center" wrapText="1" indent="1"/>
    </xf>
    <xf numFmtId="0" fontId="35" fillId="0" borderId="0" xfId="0" applyFont="1" applyAlignment="1" applyProtection="1">
      <alignment horizontal="left" vertical="center" wrapText="1" indent="1"/>
    </xf>
    <xf numFmtId="0" fontId="20" fillId="0" borderId="0" xfId="46" applyNumberFormat="1" applyFont="1" applyFill="1" applyAlignment="1" applyProtection="1">
      <alignment vertical="center"/>
    </xf>
    <xf numFmtId="0" fontId="20" fillId="0" borderId="0" xfId="46" applyFont="1" applyFill="1" applyAlignment="1" applyProtection="1">
      <alignment horizontal="left" vertical="center"/>
    </xf>
    <xf numFmtId="0" fontId="20" fillId="0" borderId="0" xfId="46" applyFont="1" applyAlignment="1" applyProtection="1">
      <alignment vertical="center"/>
    </xf>
    <xf numFmtId="0" fontId="20" fillId="0" borderId="0" xfId="46" applyFont="1" applyAlignment="1" applyProtection="1">
      <alignment vertical="center" wrapText="1"/>
    </xf>
    <xf numFmtId="0" fontId="20" fillId="0" borderId="0" xfId="46" applyFont="1" applyFill="1" applyAlignment="1" applyProtection="1">
      <alignment vertical="center"/>
    </xf>
    <xf numFmtId="0" fontId="22" fillId="0" borderId="0" xfId="46" applyFont="1" applyAlignment="1" applyProtection="1">
      <alignment vertical="center"/>
    </xf>
    <xf numFmtId="0" fontId="23" fillId="0" borderId="0" xfId="46" applyFont="1" applyAlignment="1" applyProtection="1">
      <alignment vertical="center" wrapText="1"/>
    </xf>
    <xf numFmtId="0" fontId="23" fillId="7" borderId="0" xfId="48" applyFont="1" applyFill="1" applyBorder="1" applyAlignment="1" applyProtection="1">
      <alignment vertical="center" wrapText="1"/>
    </xf>
    <xf numFmtId="0" fontId="21" fillId="7" borderId="0" xfId="48" applyFont="1" applyFill="1" applyBorder="1" applyAlignment="1" applyProtection="1">
      <alignment vertical="center" wrapText="1"/>
    </xf>
    <xf numFmtId="14" fontId="20" fillId="7" borderId="0" xfId="54" applyNumberFormat="1" applyFont="1" applyFill="1" applyBorder="1" applyAlignment="1" applyProtection="1">
      <alignment horizontal="center" vertical="center"/>
    </xf>
    <xf numFmtId="0" fontId="19" fillId="7" borderId="0" xfId="54" applyNumberFormat="1" applyFont="1" applyFill="1" applyBorder="1" applyAlignment="1" applyProtection="1">
      <alignment horizontal="center" vertical="center" wrapText="1"/>
    </xf>
    <xf numFmtId="0" fontId="23" fillId="7" borderId="0" xfId="54" applyNumberFormat="1" applyFont="1" applyFill="1" applyBorder="1" applyAlignment="1" applyProtection="1">
      <alignment horizontal="center" vertical="center" wrapText="1"/>
    </xf>
    <xf numFmtId="49" fontId="23" fillId="7" borderId="0" xfId="54" applyNumberFormat="1" applyFont="1" applyFill="1" applyBorder="1" applyAlignment="1" applyProtection="1">
      <alignment horizontal="center" vertical="center" wrapText="1"/>
    </xf>
    <xf numFmtId="14" fontId="23" fillId="7" borderId="0" xfId="54" applyNumberFormat="1" applyFont="1" applyFill="1" applyBorder="1" applyAlignment="1" applyProtection="1">
      <alignment horizontal="center" vertical="center" wrapText="1"/>
    </xf>
    <xf numFmtId="49" fontId="22" fillId="0" borderId="0" xfId="53" applyFont="1" applyAlignment="1" applyProtection="1">
      <alignment horizontal="center" vertical="center"/>
    </xf>
    <xf numFmtId="0" fontId="20" fillId="0" borderId="0" xfId="46" applyFont="1" applyFill="1" applyBorder="1" applyAlignment="1" applyProtection="1">
      <alignment vertical="center"/>
    </xf>
    <xf numFmtId="49" fontId="20" fillId="0" borderId="0" xfId="54" applyNumberFormat="1" applyFont="1" applyFill="1" applyBorder="1" applyAlignment="1" applyProtection="1">
      <alignment horizontal="left" vertical="center"/>
    </xf>
    <xf numFmtId="0" fontId="23" fillId="0" borderId="0" xfId="46" applyFont="1" applyFill="1" applyAlignment="1" applyProtection="1">
      <alignment horizontal="center" vertical="center" wrapText="1"/>
    </xf>
    <xf numFmtId="0" fontId="23" fillId="0" borderId="0" xfId="46" applyFont="1" applyFill="1" applyAlignment="1" applyProtection="1">
      <alignment vertical="center" wrapText="1"/>
    </xf>
    <xf numFmtId="0" fontId="23" fillId="0" borderId="0" xfId="46" applyFont="1" applyAlignment="1" applyProtection="1">
      <alignment horizontal="center" vertical="center" wrapText="1"/>
    </xf>
    <xf numFmtId="0" fontId="21" fillId="0" borderId="0" xfId="48" applyFont="1" applyFill="1" applyBorder="1" applyAlignment="1" applyProtection="1">
      <alignment vertical="center" wrapText="1"/>
    </xf>
    <xf numFmtId="0" fontId="20" fillId="7" borderId="0" xfId="54" applyNumberFormat="1" applyFont="1" applyFill="1" applyBorder="1" applyAlignment="1" applyProtection="1">
      <alignment horizontal="center" vertical="center" wrapText="1"/>
    </xf>
    <xf numFmtId="0" fontId="23" fillId="7" borderId="0" xfId="46" applyFont="1" applyFill="1" applyBorder="1" applyAlignment="1" applyProtection="1">
      <alignment horizontal="center" vertical="center" wrapText="1"/>
    </xf>
    <xf numFmtId="0" fontId="23" fillId="7" borderId="0" xfId="48" applyFont="1" applyFill="1" applyBorder="1" applyAlignment="1" applyProtection="1">
      <alignment horizontal="center" vertical="center" wrapText="1"/>
    </xf>
    <xf numFmtId="0" fontId="1" fillId="7" borderId="0" xfId="47" applyFont="1" applyFill="1" applyBorder="1" applyAlignment="1" applyProtection="1">
      <alignment horizontal="right" vertical="center" wrapText="1" indent="1"/>
    </xf>
    <xf numFmtId="0" fontId="21" fillId="0" borderId="0" xfId="46" applyFont="1" applyBorder="1" applyAlignment="1" applyProtection="1">
      <alignment vertical="center" wrapText="1"/>
    </xf>
    <xf numFmtId="49" fontId="0" fillId="7" borderId="0" xfId="47" applyNumberFormat="1" applyFont="1" applyFill="1" applyBorder="1" applyAlignment="1" applyProtection="1">
      <alignment horizontal="right" vertical="center" wrapText="1" indent="1"/>
    </xf>
    <xf numFmtId="49" fontId="1" fillId="7" borderId="0" xfId="47" applyNumberFormat="1" applyFont="1" applyFill="1" applyBorder="1" applyAlignment="1" applyProtection="1">
      <alignment horizontal="right" vertical="center" wrapText="1" indent="1"/>
    </xf>
    <xf numFmtId="0" fontId="0" fillId="7" borderId="0" xfId="47" applyFont="1" applyFill="1" applyBorder="1" applyAlignment="1" applyProtection="1">
      <alignment horizontal="right" vertical="center" wrapText="1" indent="1"/>
    </xf>
    <xf numFmtId="49" fontId="1" fillId="0" borderId="0" xfId="48" applyNumberFormat="1" applyFont="1" applyFill="1" applyAlignment="1" applyProtection="1">
      <alignment vertical="center"/>
    </xf>
    <xf numFmtId="0" fontId="19" fillId="0" borderId="0" xfId="51" applyFont="1" applyProtection="1"/>
    <xf numFmtId="0" fontId="1" fillId="0" borderId="0" xfId="51" applyFont="1" applyProtection="1"/>
    <xf numFmtId="0" fontId="19" fillId="0" borderId="0" xfId="51" applyNumberFormat="1" applyFont="1" applyProtection="1"/>
    <xf numFmtId="0" fontId="19" fillId="0" borderId="0" xfId="50" applyFont="1" applyProtection="1"/>
    <xf numFmtId="49" fontId="19" fillId="0" borderId="0" xfId="51" applyNumberFormat="1" applyFont="1" applyProtection="1"/>
    <xf numFmtId="0" fontId="19" fillId="0" borderId="0" xfId="51" applyFont="1" applyBorder="1" applyProtection="1"/>
    <xf numFmtId="0" fontId="1" fillId="0" borderId="0" xfId="51" applyFont="1" applyFill="1" applyBorder="1" applyAlignment="1" applyProtection="1">
      <alignment vertical="center"/>
    </xf>
    <xf numFmtId="0" fontId="1" fillId="0" borderId="0" xfId="51" applyFont="1" applyAlignment="1" applyProtection="1">
      <alignment vertical="center"/>
    </xf>
    <xf numFmtId="0" fontId="35" fillId="0" borderId="0" xfId="51" applyFont="1" applyProtection="1"/>
    <xf numFmtId="0" fontId="35" fillId="0" borderId="0" xfId="51" applyNumberFormat="1" applyFont="1" applyProtection="1"/>
    <xf numFmtId="0" fontId="35" fillId="0" borderId="0" xfId="50" applyFont="1" applyProtection="1"/>
    <xf numFmtId="49" fontId="35" fillId="0" borderId="0" xfId="51" applyNumberFormat="1" applyFont="1" applyProtection="1"/>
    <xf numFmtId="0" fontId="35" fillId="0" borderId="0" xfId="51" applyFont="1" applyBorder="1" applyProtection="1"/>
    <xf numFmtId="0" fontId="35" fillId="0" borderId="0" xfId="51" applyFont="1" applyFill="1" applyBorder="1" applyAlignment="1" applyProtection="1">
      <alignment vertical="center"/>
    </xf>
    <xf numFmtId="0" fontId="38" fillId="0" borderId="0" xfId="51" applyFont="1" applyProtection="1"/>
    <xf numFmtId="0" fontId="39" fillId="0" borderId="0" xfId="51" applyFont="1" applyBorder="1" applyAlignment="1" applyProtection="1">
      <alignment horizontal="center" vertical="center" wrapText="1"/>
    </xf>
    <xf numFmtId="0" fontId="35" fillId="0" borderId="0" xfId="51" applyFont="1" applyAlignment="1" applyProtection="1">
      <alignment vertical="center"/>
    </xf>
    <xf numFmtId="0" fontId="19" fillId="0" borderId="0" xfId="51" applyFont="1" applyAlignment="1" applyProtection="1">
      <alignment vertical="center"/>
    </xf>
    <xf numFmtId="0" fontId="35" fillId="0" borderId="0" xfId="52" applyFont="1" applyProtection="1"/>
    <xf numFmtId="49" fontId="35" fillId="0" borderId="0" xfId="52" applyNumberFormat="1" applyFont="1" applyProtection="1"/>
    <xf numFmtId="0" fontId="36" fillId="0" borderId="0" xfId="51" applyFont="1" applyAlignment="1" applyProtection="1">
      <alignment horizontal="center" vertical="center"/>
    </xf>
    <xf numFmtId="0" fontId="35" fillId="0" borderId="0" xfId="52" applyFont="1" applyBorder="1" applyAlignment="1" applyProtection="1">
      <alignment vertical="center"/>
    </xf>
    <xf numFmtId="0" fontId="35" fillId="0" borderId="0" xfId="44" applyFont="1"/>
    <xf numFmtId="0" fontId="35" fillId="0" borderId="6" xfId="0" applyFont="1" applyBorder="1" applyAlignment="1" applyProtection="1">
      <alignment horizontal="right" vertical="center" wrapText="1" indent="1"/>
    </xf>
    <xf numFmtId="0" fontId="35" fillId="0" borderId="6" xfId="0" applyFont="1" applyBorder="1" applyAlignment="1" applyProtection="1">
      <alignment horizontal="center" vertical="center" wrapText="1"/>
    </xf>
    <xf numFmtId="0" fontId="35" fillId="0" borderId="6" xfId="0" applyFont="1" applyBorder="1" applyAlignment="1" applyProtection="1">
      <alignment horizontal="left" vertical="center" wrapText="1" indent="1"/>
    </xf>
    <xf numFmtId="0" fontId="38" fillId="0" borderId="0" xfId="31" applyNumberFormat="1" applyFont="1" applyFill="1" applyAlignment="1" applyProtection="1">
      <alignment wrapText="1"/>
    </xf>
    <xf numFmtId="49" fontId="40" fillId="0" borderId="0" xfId="42" applyFont="1" applyFill="1" applyAlignment="1" applyProtection="1">
      <alignment wrapText="1"/>
    </xf>
    <xf numFmtId="49" fontId="40" fillId="0" borderId="0" xfId="42" applyFont="1" applyFill="1" applyAlignment="1" applyProtection="1">
      <alignment vertical="center" wrapText="1"/>
    </xf>
    <xf numFmtId="0" fontId="41" fillId="0" borderId="0" xfId="42" applyNumberFormat="1" applyFont="1" applyFill="1" applyAlignment="1" applyProtection="1">
      <alignment horizontal="left" vertical="center" wrapText="1"/>
    </xf>
    <xf numFmtId="49" fontId="42" fillId="0" borderId="0" xfId="42" applyFont="1" applyFill="1" applyBorder="1" applyAlignment="1" applyProtection="1">
      <alignment wrapText="1"/>
    </xf>
    <xf numFmtId="0" fontId="43" fillId="0" borderId="0" xfId="42" applyNumberFormat="1" applyFont="1" applyFill="1" applyAlignment="1" applyProtection="1">
      <alignment vertical="top"/>
    </xf>
    <xf numFmtId="49" fontId="35" fillId="0" borderId="0" xfId="42" applyFont="1" applyFill="1" applyAlignment="1" applyProtection="1">
      <alignment vertical="top" wrapText="1"/>
    </xf>
    <xf numFmtId="49" fontId="40" fillId="0" borderId="0" xfId="42" applyFont="1" applyFill="1" applyBorder="1" applyAlignment="1" applyProtection="1">
      <alignment wrapText="1"/>
    </xf>
    <xf numFmtId="49" fontId="43" fillId="7" borderId="0" xfId="42" applyFont="1" applyFill="1" applyBorder="1" applyAlignment="1">
      <alignment wrapText="1"/>
    </xf>
    <xf numFmtId="49" fontId="41" fillId="7" borderId="0" xfId="42" applyFont="1" applyFill="1" applyBorder="1" applyAlignment="1">
      <alignment horizontal="left" vertical="center" wrapText="1"/>
    </xf>
    <xf numFmtId="0" fontId="43" fillId="0" borderId="0" xfId="23" applyFont="1" applyFill="1" applyBorder="1" applyAlignment="1" applyProtection="1">
      <alignment horizontal="right" vertical="top" wrapText="1"/>
    </xf>
    <xf numFmtId="0" fontId="43" fillId="0" borderId="0" xfId="23" applyFont="1" applyFill="1" applyBorder="1" applyAlignment="1" applyProtection="1">
      <alignment horizontal="left" vertical="top" wrapText="1"/>
    </xf>
    <xf numFmtId="49" fontId="43" fillId="0" borderId="0" xfId="42" applyFont="1" applyFill="1" applyBorder="1" applyAlignment="1" applyProtection="1">
      <alignment vertical="top" wrapText="1"/>
    </xf>
    <xf numFmtId="49" fontId="36" fillId="7" borderId="0" xfId="32" applyNumberFormat="1" applyFont="1" applyFill="1" applyBorder="1" applyAlignment="1" applyProtection="1">
      <alignment wrapText="1"/>
    </xf>
    <xf numFmtId="49" fontId="36" fillId="7" borderId="0" xfId="32" applyNumberFormat="1" applyFont="1" applyFill="1" applyBorder="1" applyAlignment="1" applyProtection="1">
      <alignment horizontal="left" wrapText="1"/>
    </xf>
    <xf numFmtId="49" fontId="43" fillId="7" borderId="0" xfId="42" applyFont="1" applyFill="1" applyBorder="1" applyAlignment="1">
      <alignment horizontal="right" wrapText="1"/>
    </xf>
    <xf numFmtId="0" fontId="29" fillId="0" borderId="0" xfId="44" applyFont="1" applyAlignment="1" applyProtection="1">
      <alignment horizontal="center" vertical="center"/>
    </xf>
    <xf numFmtId="0" fontId="1" fillId="0" borderId="0" xfId="44" applyFont="1" applyProtection="1"/>
    <xf numFmtId="0" fontId="29" fillId="7" borderId="0" xfId="44" applyFont="1" applyFill="1" applyBorder="1" applyAlignment="1" applyProtection="1">
      <alignment horizontal="center" vertical="center"/>
    </xf>
    <xf numFmtId="49" fontId="1" fillId="0" borderId="7" xfId="44" applyNumberFormat="1" applyFont="1" applyFill="1" applyBorder="1" applyAlignment="1" applyProtection="1">
      <alignment horizontal="left" vertical="center" wrapText="1"/>
    </xf>
    <xf numFmtId="0" fontId="35" fillId="0" borderId="0" xfId="44" applyFont="1" applyProtection="1"/>
    <xf numFmtId="0" fontId="44" fillId="7" borderId="0" xfId="44" applyFont="1" applyFill="1" applyBorder="1" applyAlignment="1" applyProtection="1">
      <alignment horizontal="center" vertical="center"/>
    </xf>
    <xf numFmtId="0" fontId="35" fillId="7" borderId="0" xfId="44" applyFont="1" applyFill="1" applyBorder="1" applyProtection="1"/>
    <xf numFmtId="0" fontId="35" fillId="7" borderId="5" xfId="49" applyFont="1" applyFill="1" applyBorder="1" applyAlignment="1" applyProtection="1">
      <alignment horizontal="center" vertical="center" wrapText="1"/>
    </xf>
    <xf numFmtId="0" fontId="35" fillId="0" borderId="5" xfId="36" applyFont="1" applyFill="1" applyBorder="1" applyAlignment="1" applyProtection="1">
      <alignment horizontal="center" vertical="center" wrapText="1"/>
    </xf>
    <xf numFmtId="0" fontId="45" fillId="7" borderId="7" xfId="44" applyFont="1" applyFill="1" applyBorder="1" applyAlignment="1" applyProtection="1">
      <alignment horizontal="center" vertical="center"/>
    </xf>
    <xf numFmtId="0" fontId="1" fillId="11" borderId="8" xfId="49" applyFont="1" applyFill="1" applyBorder="1" applyAlignment="1" applyProtection="1">
      <alignment vertical="center" wrapText="1"/>
    </xf>
    <xf numFmtId="49" fontId="30" fillId="11" borderId="8" xfId="37" applyFont="1" applyFill="1" applyBorder="1" applyAlignment="1" applyProtection="1">
      <alignment horizontal="left" vertical="center"/>
    </xf>
    <xf numFmtId="0" fontId="35" fillId="7" borderId="0" xfId="42" applyNumberFormat="1" applyFont="1" applyFill="1" applyBorder="1" applyAlignment="1">
      <alignment vertical="center" wrapText="1"/>
    </xf>
    <xf numFmtId="0" fontId="0" fillId="0" borderId="0" xfId="0" applyAlignment="1" applyProtection="1">
      <alignment vertical="top"/>
    </xf>
    <xf numFmtId="49" fontId="1" fillId="0" borderId="0" xfId="37" applyProtection="1">
      <alignment vertical="top"/>
    </xf>
    <xf numFmtId="49" fontId="35" fillId="0" borderId="0" xfId="37" applyFont="1" applyBorder="1">
      <alignment vertical="top"/>
    </xf>
    <xf numFmtId="0" fontId="38" fillId="0" borderId="0" xfId="51" applyFont="1" applyBorder="1" applyProtection="1"/>
    <xf numFmtId="49" fontId="35" fillId="0" borderId="0" xfId="37" applyFont="1" applyBorder="1" applyAlignment="1">
      <alignment vertical="center"/>
    </xf>
    <xf numFmtId="0" fontId="35" fillId="0" borderId="6" xfId="37" applyNumberFormat="1" applyFont="1" applyBorder="1" applyAlignment="1">
      <alignment vertical="center"/>
    </xf>
    <xf numFmtId="0" fontId="1" fillId="0" borderId="0" xfId="51" applyFont="1" applyBorder="1" applyProtection="1"/>
    <xf numFmtId="0" fontId="36" fillId="0" borderId="9" xfId="55" applyFont="1" applyBorder="1" applyAlignment="1">
      <alignment vertical="center"/>
    </xf>
    <xf numFmtId="0" fontId="36" fillId="0" borderId="6" xfId="55" applyFont="1" applyBorder="1" applyAlignment="1">
      <alignment vertical="center"/>
    </xf>
    <xf numFmtId="0" fontId="46" fillId="0" borderId="0" xfId="55" applyNumberFormat="1" applyFont="1" applyFill="1" applyBorder="1" applyAlignment="1" applyProtection="1">
      <alignment horizontal="left" vertical="center"/>
    </xf>
    <xf numFmtId="0" fontId="35" fillId="0" borderId="0" xfId="37" applyNumberFormat="1" applyFont="1" applyAlignment="1" applyProtection="1">
      <alignment vertical="top"/>
    </xf>
    <xf numFmtId="0" fontId="35" fillId="0" borderId="0" xfId="37" applyNumberFormat="1" applyFont="1" applyAlignment="1">
      <alignment vertical="top"/>
    </xf>
    <xf numFmtId="0" fontId="31" fillId="0" borderId="0" xfId="0" applyNumberFormat="1" applyFont="1">
      <alignment horizontal="left" vertical="center"/>
    </xf>
    <xf numFmtId="49" fontId="35" fillId="0" borderId="0" xfId="42" applyFont="1" applyFill="1" applyBorder="1" applyAlignment="1" applyProtection="1">
      <alignment vertical="top" wrapText="1"/>
    </xf>
    <xf numFmtId="0" fontId="43" fillId="0" borderId="0" xfId="42" applyNumberFormat="1" applyFont="1" applyFill="1" applyBorder="1" applyAlignment="1" applyProtection="1">
      <alignment horizontal="left" vertical="top" wrapText="1"/>
    </xf>
    <xf numFmtId="49" fontId="35" fillId="0" borderId="10" xfId="42" applyFont="1" applyFill="1" applyBorder="1" applyAlignment="1" applyProtection="1">
      <alignment vertical="top" wrapText="1"/>
    </xf>
    <xf numFmtId="49" fontId="43" fillId="0" borderId="11" xfId="42" applyFont="1" applyFill="1" applyBorder="1" applyAlignment="1" applyProtection="1">
      <alignment wrapText="1"/>
    </xf>
    <xf numFmtId="49" fontId="43" fillId="0" borderId="9" xfId="42" applyFont="1" applyFill="1" applyBorder="1" applyAlignment="1" applyProtection="1">
      <alignment wrapText="1"/>
    </xf>
    <xf numFmtId="49" fontId="43" fillId="7" borderId="11" xfId="42" applyFont="1" applyFill="1" applyBorder="1" applyAlignment="1">
      <alignment wrapText="1"/>
    </xf>
    <xf numFmtId="49" fontId="43" fillId="7" borderId="9" xfId="42" applyFont="1" applyFill="1" applyBorder="1" applyAlignment="1">
      <alignment wrapText="1"/>
    </xf>
    <xf numFmtId="49" fontId="47" fillId="7" borderId="9" xfId="42" applyFont="1" applyFill="1" applyBorder="1" applyAlignment="1" applyProtection="1">
      <alignment vertical="center" wrapText="1"/>
    </xf>
    <xf numFmtId="49" fontId="40" fillId="0" borderId="10" xfId="42" applyFont="1" applyFill="1" applyBorder="1" applyAlignment="1" applyProtection="1">
      <alignment wrapText="1"/>
    </xf>
    <xf numFmtId="49" fontId="41" fillId="0" borderId="0" xfId="42" applyFont="1" applyFill="1" applyBorder="1" applyAlignment="1" applyProtection="1">
      <alignment horizontal="left" vertical="center" wrapText="1"/>
    </xf>
    <xf numFmtId="49" fontId="43" fillId="7" borderId="10" xfId="42" applyFont="1" applyFill="1" applyBorder="1" applyAlignment="1">
      <alignment wrapText="1"/>
    </xf>
    <xf numFmtId="49" fontId="47" fillId="7" borderId="0" xfId="42" applyFont="1" applyFill="1" applyBorder="1" applyAlignment="1" applyProtection="1">
      <alignment vertical="center" wrapText="1"/>
    </xf>
    <xf numFmtId="49" fontId="47" fillId="7" borderId="0" xfId="42" applyFont="1" applyFill="1" applyBorder="1" applyAlignment="1" applyProtection="1">
      <alignment horizontal="center" vertical="center" wrapText="1"/>
    </xf>
    <xf numFmtId="49" fontId="41" fillId="7" borderId="10" xfId="42" applyFont="1" applyFill="1" applyBorder="1" applyAlignment="1">
      <alignment horizontal="left" vertical="center" wrapText="1"/>
    </xf>
    <xf numFmtId="49" fontId="41" fillId="7" borderId="6" xfId="42" applyFont="1" applyFill="1" applyBorder="1" applyAlignment="1">
      <alignment horizontal="left" vertical="center" wrapText="1"/>
    </xf>
    <xf numFmtId="49" fontId="48" fillId="9" borderId="11" xfId="41" applyNumberFormat="1" applyFont="1" applyFill="1" applyBorder="1" applyAlignment="1" applyProtection="1">
      <alignment horizontal="center" vertical="center" wrapText="1"/>
    </xf>
    <xf numFmtId="49" fontId="35" fillId="12" borderId="11" xfId="41" applyNumberFormat="1" applyFont="1" applyFill="1" applyBorder="1" applyAlignment="1" applyProtection="1">
      <alignment horizontal="center" vertical="center" wrapText="1"/>
      <protection locked="0"/>
    </xf>
    <xf numFmtId="49" fontId="48" fillId="8" borderId="11" xfId="41" applyNumberFormat="1" applyFont="1" applyFill="1" applyBorder="1" applyAlignment="1" applyProtection="1">
      <alignment horizontal="center" vertical="center" wrapText="1"/>
    </xf>
    <xf numFmtId="49" fontId="35" fillId="0" borderId="11" xfId="41" applyNumberFormat="1" applyFont="1" applyFill="1" applyBorder="1" applyAlignment="1" applyProtection="1">
      <alignment horizontal="center" vertical="center" wrapText="1"/>
    </xf>
    <xf numFmtId="49" fontId="40" fillId="0" borderId="12" xfId="42" applyFont="1" applyFill="1" applyBorder="1" applyAlignment="1" applyProtection="1">
      <alignment wrapText="1"/>
    </xf>
    <xf numFmtId="49" fontId="41" fillId="0" borderId="6" xfId="42" applyFont="1" applyFill="1" applyBorder="1" applyAlignment="1" applyProtection="1">
      <alignment horizontal="left" vertical="center" wrapText="1"/>
    </xf>
    <xf numFmtId="49" fontId="41" fillId="7" borderId="12" xfId="42" applyFont="1" applyFill="1" applyBorder="1" applyAlignment="1">
      <alignment horizontal="left" vertical="center" wrapText="1"/>
    </xf>
    <xf numFmtId="49" fontId="47" fillId="7" borderId="6" xfId="42" applyFont="1" applyFill="1" applyBorder="1" applyAlignment="1" applyProtection="1">
      <alignment vertical="center" wrapText="1"/>
    </xf>
    <xf numFmtId="0" fontId="20" fillId="0" borderId="0" xfId="46" applyFont="1" applyBorder="1" applyAlignment="1" applyProtection="1">
      <alignment vertical="center" wrapText="1"/>
    </xf>
    <xf numFmtId="0" fontId="1" fillId="0" borderId="0" xfId="47" applyFont="1" applyBorder="1" applyAlignment="1" applyProtection="1">
      <alignment horizontal="right" vertical="center"/>
    </xf>
    <xf numFmtId="0" fontId="23" fillId="7" borderId="9" xfId="48" applyFont="1" applyFill="1" applyBorder="1" applyAlignment="1" applyProtection="1">
      <alignment vertical="center" wrapText="1"/>
    </xf>
    <xf numFmtId="0" fontId="21" fillId="7" borderId="10" xfId="48" applyFont="1" applyFill="1" applyBorder="1" applyAlignment="1" applyProtection="1">
      <alignment vertical="center" wrapText="1"/>
    </xf>
    <xf numFmtId="0" fontId="48" fillId="8" borderId="11" xfId="47" applyFont="1" applyFill="1" applyBorder="1" applyAlignment="1" applyProtection="1">
      <alignment horizontal="center" vertical="center"/>
    </xf>
    <xf numFmtId="0" fontId="23" fillId="7" borderId="9" xfId="54" applyNumberFormat="1" applyFont="1" applyFill="1" applyBorder="1" applyAlignment="1" applyProtection="1">
      <alignment horizontal="center" wrapText="1"/>
    </xf>
    <xf numFmtId="0" fontId="23" fillId="7" borderId="10" xfId="48" applyFont="1" applyFill="1" applyBorder="1" applyAlignment="1" applyProtection="1">
      <alignment horizontal="left" vertical="center" wrapText="1"/>
    </xf>
    <xf numFmtId="14" fontId="23" fillId="7" borderId="10" xfId="54" applyNumberFormat="1" applyFont="1" applyFill="1" applyBorder="1" applyAlignment="1" applyProtection="1">
      <alignment horizontal="center" vertical="center" wrapText="1"/>
    </xf>
    <xf numFmtId="49" fontId="48" fillId="8" borderId="11" xfId="47" applyNumberFormat="1" applyFont="1" applyFill="1" applyBorder="1" applyAlignment="1" applyProtection="1">
      <alignment horizontal="center" vertical="center" wrapText="1"/>
    </xf>
    <xf numFmtId="0" fontId="23" fillId="7" borderId="10" xfId="46" applyFont="1" applyFill="1" applyBorder="1" applyAlignment="1" applyProtection="1">
      <alignment horizontal="center" vertical="center" wrapText="1"/>
    </xf>
    <xf numFmtId="49" fontId="23" fillId="7" borderId="9" xfId="54" applyNumberFormat="1" applyFont="1" applyFill="1" applyBorder="1" applyAlignment="1" applyProtection="1">
      <alignment horizontal="center" vertical="center" wrapText="1"/>
    </xf>
    <xf numFmtId="49" fontId="1" fillId="12" borderId="11" xfId="47" applyNumberFormat="1" applyFont="1" applyFill="1" applyBorder="1" applyAlignment="1" applyProtection="1">
      <alignment horizontal="center" vertical="center" wrapText="1"/>
      <protection locked="0"/>
    </xf>
    <xf numFmtId="0" fontId="36" fillId="0" borderId="9" xfId="55" applyFont="1" applyFill="1" applyBorder="1" applyAlignment="1" applyProtection="1">
      <alignment vertical="center"/>
    </xf>
    <xf numFmtId="0" fontId="36" fillId="0" borderId="9" xfId="55" applyFont="1" applyFill="1" applyBorder="1" applyAlignment="1" applyProtection="1">
      <alignment vertical="center" wrapText="1"/>
    </xf>
    <xf numFmtId="0" fontId="35" fillId="0" borderId="9" xfId="51" applyFont="1" applyFill="1" applyBorder="1" applyAlignment="1" applyProtection="1">
      <alignment vertical="center"/>
    </xf>
    <xf numFmtId="0" fontId="35" fillId="0" borderId="0" xfId="37" applyNumberFormat="1" applyFont="1" applyBorder="1" applyAlignment="1">
      <alignment vertical="center"/>
    </xf>
    <xf numFmtId="0" fontId="35" fillId="0" borderId="9" xfId="51" applyFont="1" applyBorder="1" applyProtection="1"/>
    <xf numFmtId="49" fontId="35" fillId="0" borderId="0" xfId="37" applyFont="1" applyBorder="1" applyAlignment="1">
      <alignment horizontal="right" vertical="top"/>
    </xf>
    <xf numFmtId="49" fontId="35" fillId="0" borderId="0" xfId="37" applyFont="1" applyBorder="1" applyAlignment="1">
      <alignment horizontal="right" vertical="center"/>
    </xf>
    <xf numFmtId="0" fontId="1" fillId="0" borderId="9" xfId="51" applyFont="1" applyFill="1" applyBorder="1" applyAlignment="1" applyProtection="1">
      <alignment vertical="center"/>
    </xf>
    <xf numFmtId="0" fontId="1" fillId="0" borderId="0" xfId="51" applyFont="1" applyBorder="1" applyAlignment="1" applyProtection="1">
      <alignment vertical="center"/>
    </xf>
    <xf numFmtId="0" fontId="1" fillId="0" borderId="9" xfId="51" applyFont="1" applyBorder="1" applyProtection="1"/>
    <xf numFmtId="49" fontId="1" fillId="0" borderId="0" xfId="37" applyFont="1" applyBorder="1" applyAlignment="1">
      <alignment horizontal="right" vertical="top"/>
    </xf>
    <xf numFmtId="0" fontId="35" fillId="0" borderId="0" xfId="51" applyFont="1" applyBorder="1" applyAlignment="1" applyProtection="1">
      <alignment vertical="center"/>
    </xf>
    <xf numFmtId="0" fontId="35" fillId="0" borderId="0" xfId="52" applyFont="1" applyBorder="1" applyProtection="1"/>
    <xf numFmtId="0" fontId="35" fillId="0" borderId="9" xfId="52" applyFont="1" applyBorder="1" applyProtection="1"/>
    <xf numFmtId="0" fontId="35" fillId="0" borderId="11" xfId="52" applyFont="1" applyFill="1" applyBorder="1" applyAlignment="1" applyProtection="1">
      <alignment horizontal="center" vertical="center" wrapText="1"/>
    </xf>
    <xf numFmtId="0" fontId="35" fillId="7" borderId="13" xfId="44" applyFont="1" applyFill="1" applyBorder="1" applyAlignment="1" applyProtection="1">
      <alignment horizontal="center" vertical="center"/>
    </xf>
    <xf numFmtId="0" fontId="49" fillId="0" borderId="0" xfId="38" applyFont="1"/>
    <xf numFmtId="0" fontId="50" fillId="0" borderId="0" xfId="38" applyFont="1" applyAlignment="1">
      <alignment vertical="center"/>
    </xf>
    <xf numFmtId="0" fontId="49" fillId="13" borderId="0" xfId="38" applyFont="1" applyFill="1" applyProtection="1"/>
    <xf numFmtId="0" fontId="49" fillId="0" borderId="0" xfId="38" applyFont="1" applyBorder="1"/>
    <xf numFmtId="0" fontId="51" fillId="7" borderId="0" xfId="44" applyFont="1" applyFill="1" applyBorder="1" applyAlignment="1" applyProtection="1">
      <alignment horizontal="center" vertical="center"/>
    </xf>
    <xf numFmtId="0" fontId="43" fillId="0" borderId="0" xfId="46" applyFont="1" applyAlignment="1" applyProtection="1">
      <alignment vertical="center" wrapText="1"/>
    </xf>
    <xf numFmtId="49" fontId="1" fillId="0" borderId="0" xfId="37" applyFont="1" applyProtection="1">
      <alignment vertical="top"/>
    </xf>
    <xf numFmtId="49" fontId="0" fillId="0" borderId="0" xfId="37" applyFont="1" applyProtection="1">
      <alignment vertical="top"/>
    </xf>
    <xf numFmtId="0" fontId="20" fillId="0" borderId="0" xfId="51" applyFont="1" applyProtection="1"/>
    <xf numFmtId="0" fontId="23" fillId="0" borderId="0" xfId="51" applyFont="1" applyProtection="1"/>
    <xf numFmtId="0" fontId="23" fillId="0" borderId="0" xfId="51" applyFont="1" applyBorder="1" applyProtection="1"/>
    <xf numFmtId="49" fontId="0" fillId="12" borderId="11" xfId="47" applyNumberFormat="1" applyFont="1" applyFill="1" applyBorder="1" applyAlignment="1" applyProtection="1">
      <alignment horizontal="center" vertical="center" wrapText="1"/>
      <protection locked="0"/>
    </xf>
    <xf numFmtId="0" fontId="35" fillId="7" borderId="0" xfId="47" applyFont="1" applyFill="1" applyBorder="1" applyAlignment="1" applyProtection="1">
      <alignment horizontal="right" vertical="center" wrapText="1" indent="1"/>
    </xf>
    <xf numFmtId="0" fontId="1" fillId="0" borderId="0" xfId="40">
      <alignment horizontal="left" vertical="center"/>
    </xf>
    <xf numFmtId="49" fontId="1" fillId="0" borderId="0" xfId="43" applyNumberFormat="1" applyFont="1" applyProtection="1">
      <alignment vertical="top"/>
    </xf>
    <xf numFmtId="0" fontId="0" fillId="14" borderId="11" xfId="48" applyNumberFormat="1" applyFont="1" applyFill="1" applyBorder="1" applyAlignment="1" applyProtection="1">
      <alignment horizontal="center" vertical="center" wrapText="1"/>
    </xf>
    <xf numFmtId="0" fontId="58" fillId="0" borderId="0" xfId="46" applyFont="1" applyAlignment="1" applyProtection="1">
      <alignment vertical="center" wrapText="1"/>
    </xf>
    <xf numFmtId="0" fontId="53" fillId="0" borderId="9" xfId="47" applyNumberFormat="1" applyFont="1" applyFill="1" applyBorder="1" applyAlignment="1" applyProtection="1">
      <alignment horizontal="center" vertical="top" wrapText="1"/>
    </xf>
    <xf numFmtId="0" fontId="35" fillId="12" borderId="11" xfId="47" applyFont="1" applyFill="1" applyBorder="1" applyAlignment="1" applyProtection="1">
      <alignment horizontal="center" vertical="center"/>
      <protection locked="0"/>
    </xf>
    <xf numFmtId="0" fontId="1" fillId="7" borderId="14" xfId="47" applyFont="1" applyFill="1" applyBorder="1" applyAlignment="1" applyProtection="1">
      <alignment horizontal="right" vertical="center" wrapText="1" indent="1"/>
    </xf>
    <xf numFmtId="0" fontId="23" fillId="0" borderId="0" xfId="46" applyFont="1" applyBorder="1" applyAlignment="1" applyProtection="1">
      <alignment vertical="center" wrapText="1"/>
    </xf>
    <xf numFmtId="0" fontId="23" fillId="0" borderId="4" xfId="46" applyFont="1" applyBorder="1" applyAlignment="1" applyProtection="1">
      <alignment vertical="center" wrapText="1"/>
    </xf>
    <xf numFmtId="0" fontId="23" fillId="0" borderId="14" xfId="46" applyFont="1" applyBorder="1" applyAlignment="1" applyProtection="1">
      <alignment vertical="center" wrapText="1"/>
    </xf>
    <xf numFmtId="49" fontId="54" fillId="0" borderId="4" xfId="0" applyNumberFormat="1" applyFont="1" applyFill="1" applyBorder="1" applyAlignment="1" applyProtection="1">
      <alignment horizontal="left"/>
    </xf>
    <xf numFmtId="49" fontId="54" fillId="0" borderId="14" xfId="0" applyNumberFormat="1" applyFont="1" applyFill="1" applyBorder="1" applyAlignment="1" applyProtection="1">
      <alignment horizontal="left" vertical="center"/>
    </xf>
    <xf numFmtId="0" fontId="0" fillId="7" borderId="9" xfId="47" applyFont="1" applyFill="1" applyBorder="1" applyAlignment="1" applyProtection="1">
      <alignment horizontal="center" vertical="center" wrapText="1"/>
    </xf>
    <xf numFmtId="49" fontId="23" fillId="7" borderId="4" xfId="54" applyNumberFormat="1" applyFont="1" applyFill="1" applyBorder="1" applyAlignment="1" applyProtection="1">
      <alignment horizontal="center" vertical="center" wrapText="1"/>
    </xf>
    <xf numFmtId="14" fontId="23" fillId="7" borderId="4" xfId="54" applyNumberFormat="1" applyFont="1" applyFill="1" applyBorder="1" applyAlignment="1" applyProtection="1">
      <alignment horizontal="center" vertical="center" wrapText="1"/>
    </xf>
    <xf numFmtId="49" fontId="0" fillId="8" borderId="5" xfId="47" applyNumberFormat="1" applyFont="1" applyFill="1" applyBorder="1" applyAlignment="1" applyProtection="1">
      <alignment horizontal="center" vertical="center" wrapText="1"/>
    </xf>
    <xf numFmtId="0" fontId="36" fillId="0" borderId="0" xfId="55" applyNumberFormat="1" applyFont="1" applyFill="1" applyBorder="1" applyAlignment="1" applyProtection="1">
      <alignment horizontal="left" vertical="center"/>
    </xf>
    <xf numFmtId="49" fontId="1" fillId="0" borderId="0" xfId="45">
      <alignment vertical="top"/>
    </xf>
    <xf numFmtId="0" fontId="74" fillId="0" borderId="0" xfId="51" applyFont="1" applyProtection="1"/>
    <xf numFmtId="0" fontId="2" fillId="0" borderId="0" xfId="51" applyFont="1" applyProtection="1"/>
    <xf numFmtId="0" fontId="2" fillId="0" borderId="0" xfId="51" applyFont="1" applyBorder="1" applyProtection="1"/>
    <xf numFmtId="0" fontId="27" fillId="0" borderId="11" xfId="51" applyFont="1" applyBorder="1" applyAlignment="1" applyProtection="1">
      <alignment horizontal="center" vertical="center" wrapText="1"/>
    </xf>
    <xf numFmtId="0" fontId="27" fillId="0" borderId="7" xfId="51" applyFont="1" applyBorder="1" applyAlignment="1" applyProtection="1">
      <alignment horizontal="center" vertical="center" wrapText="1"/>
    </xf>
    <xf numFmtId="0" fontId="41" fillId="0" borderId="0" xfId="51" applyFont="1" applyProtection="1"/>
    <xf numFmtId="0" fontId="41" fillId="0" borderId="0" xfId="51" applyFont="1" applyBorder="1" applyProtection="1"/>
    <xf numFmtId="0" fontId="39" fillId="0" borderId="11" xfId="51" applyFont="1" applyBorder="1" applyAlignment="1" applyProtection="1">
      <alignment horizontal="center" vertical="center" wrapText="1"/>
    </xf>
    <xf numFmtId="0" fontId="39" fillId="0" borderId="7" xfId="51" applyFont="1" applyBorder="1" applyAlignment="1" applyProtection="1">
      <alignment horizontal="center" vertical="center" wrapText="1"/>
    </xf>
    <xf numFmtId="0" fontId="35" fillId="0" borderId="10" xfId="52" applyFont="1" applyBorder="1" applyProtection="1"/>
    <xf numFmtId="0" fontId="39" fillId="0" borderId="11" xfId="52" applyFont="1" applyBorder="1" applyAlignment="1" applyProtection="1">
      <alignment horizontal="center" vertical="center"/>
    </xf>
    <xf numFmtId="4" fontId="35" fillId="0" borderId="11" xfId="37" applyNumberFormat="1" applyFont="1" applyFill="1" applyBorder="1" applyAlignment="1">
      <alignment horizontal="center" vertical="center" wrapText="1"/>
    </xf>
    <xf numFmtId="168" fontId="35" fillId="0" borderId="11" xfId="37" applyNumberFormat="1" applyFont="1" applyFill="1" applyBorder="1" applyAlignment="1" applyProtection="1">
      <alignment horizontal="right" vertical="center" wrapText="1"/>
    </xf>
    <xf numFmtId="0" fontId="35" fillId="0" borderId="11" xfId="51" applyFont="1" applyBorder="1" applyAlignment="1" applyProtection="1">
      <alignment horizontal="center" vertical="center" wrapText="1"/>
    </xf>
    <xf numFmtId="0" fontId="35" fillId="0" borderId="11" xfId="52" applyFont="1" applyBorder="1" applyAlignment="1" applyProtection="1">
      <alignment horizontal="center" vertical="center"/>
    </xf>
    <xf numFmtId="0" fontId="2" fillId="0" borderId="0" xfId="0" applyFont="1" applyFill="1" applyBorder="1" applyAlignment="1" applyProtection="1">
      <alignment horizontal="left" vertical="center"/>
    </xf>
    <xf numFmtId="0" fontId="0" fillId="0" borderId="0" xfId="0">
      <alignment horizontal="left" vertical="center"/>
    </xf>
    <xf numFmtId="2" fontId="75" fillId="0" borderId="0" xfId="47" applyNumberFormat="1" applyFont="1" applyFill="1" applyBorder="1" applyAlignment="1" applyProtection="1">
      <alignment horizontal="center" vertical="center"/>
    </xf>
    <xf numFmtId="49" fontId="58" fillId="0" borderId="0" xfId="46" applyNumberFormat="1" applyFont="1" applyAlignment="1" applyProtection="1">
      <alignment vertical="center" wrapText="1"/>
    </xf>
    <xf numFmtId="49" fontId="0" fillId="0" borderId="0" xfId="48" applyNumberFormat="1" applyFont="1" applyAlignment="1" applyProtection="1">
      <alignment vertical="center"/>
    </xf>
    <xf numFmtId="49" fontId="0" fillId="0" borderId="0" xfId="48" applyNumberFormat="1" applyFont="1" applyFill="1" applyAlignment="1" applyProtection="1">
      <alignment vertical="center"/>
    </xf>
    <xf numFmtId="0" fontId="23" fillId="7" borderId="10" xfId="46" applyFont="1" applyFill="1" applyBorder="1" applyAlignment="1" applyProtection="1">
      <alignment horizontal="left" vertical="center"/>
    </xf>
    <xf numFmtId="49" fontId="54" fillId="0" borderId="4" xfId="0" applyNumberFormat="1" applyFont="1" applyFill="1" applyBorder="1" applyAlignment="1" applyProtection="1">
      <alignment horizontal="left" vertical="center"/>
    </xf>
    <xf numFmtId="49" fontId="1" fillId="7" borderId="5" xfId="47" applyNumberFormat="1" applyFont="1" applyFill="1" applyBorder="1" applyAlignment="1" applyProtection="1">
      <alignment horizontal="center" vertical="center" wrapText="1"/>
    </xf>
    <xf numFmtId="49" fontId="1" fillId="0" borderId="11" xfId="37" applyFont="1" applyFill="1" applyBorder="1" applyAlignment="1" applyProtection="1">
      <alignment horizontal="center" vertical="center" wrapText="1"/>
    </xf>
    <xf numFmtId="49" fontId="1" fillId="0" borderId="7" xfId="37" applyFont="1" applyFill="1" applyBorder="1" applyAlignment="1" applyProtection="1">
      <alignment horizontal="center" vertical="center" wrapText="1"/>
    </xf>
    <xf numFmtId="49" fontId="35" fillId="0" borderId="11" xfId="37" applyFont="1" applyFill="1" applyBorder="1" applyAlignment="1" applyProtection="1">
      <alignment horizontal="center" vertical="center" wrapText="1"/>
    </xf>
    <xf numFmtId="49" fontId="35" fillId="0" borderId="7" xfId="37" applyFont="1" applyFill="1" applyBorder="1" applyAlignment="1" applyProtection="1">
      <alignment horizontal="center" vertical="center" wrapText="1"/>
    </xf>
    <xf numFmtId="49" fontId="35" fillId="0" borderId="11" xfId="37" applyFont="1" applyBorder="1" applyAlignment="1">
      <alignment horizontal="center" vertical="center" wrapText="1"/>
    </xf>
    <xf numFmtId="49" fontId="35" fillId="0" borderId="7" xfId="37" applyFont="1" applyBorder="1" applyAlignment="1">
      <alignment horizontal="center" vertical="center" wrapText="1"/>
    </xf>
    <xf numFmtId="0" fontId="58" fillId="7" borderId="10" xfId="48" applyFont="1" applyFill="1" applyBorder="1" applyAlignment="1" applyProtection="1">
      <alignment horizontal="center" vertical="center" wrapText="1"/>
    </xf>
    <xf numFmtId="0" fontId="58" fillId="7" borderId="0" xfId="54" applyNumberFormat="1" applyFont="1" applyFill="1" applyBorder="1" applyAlignment="1" applyProtection="1">
      <alignment horizontal="center" vertical="center" wrapText="1"/>
    </xf>
    <xf numFmtId="49" fontId="35" fillId="2" borderId="5" xfId="44" applyNumberFormat="1" applyFont="1" applyFill="1" applyBorder="1" applyAlignment="1" applyProtection="1">
      <alignment horizontal="left" vertical="center" wrapText="1"/>
      <protection locked="0"/>
    </xf>
    <xf numFmtId="49" fontId="35" fillId="0" borderId="11" xfId="37" applyFont="1" applyFill="1" applyBorder="1" applyAlignment="1" applyProtection="1">
      <alignment horizontal="center" vertical="center" wrapText="1"/>
    </xf>
    <xf numFmtId="49" fontId="0" fillId="12" borderId="11" xfId="48" applyNumberFormat="1" applyFont="1" applyFill="1" applyBorder="1" applyAlignment="1" applyProtection="1">
      <alignment horizontal="center" vertical="center" wrapText="1"/>
      <protection locked="0"/>
    </xf>
    <xf numFmtId="49" fontId="1" fillId="0" borderId="11" xfId="37" applyFont="1" applyFill="1" applyBorder="1" applyAlignment="1">
      <alignment horizontal="center" vertical="center" wrapText="1"/>
    </xf>
    <xf numFmtId="0" fontId="1" fillId="0" borderId="11" xfId="37" applyNumberFormat="1" applyFont="1" applyFill="1" applyBorder="1" applyAlignment="1">
      <alignment horizontal="left" vertical="center" wrapText="1" indent="1"/>
    </xf>
    <xf numFmtId="0" fontId="1" fillId="0" borderId="11" xfId="37" applyNumberFormat="1" applyFont="1" applyFill="1" applyBorder="1" applyAlignment="1" applyProtection="1">
      <alignment horizontal="left" vertical="center" wrapText="1" indent="1"/>
    </xf>
    <xf numFmtId="0" fontId="35" fillId="0" borderId="11" xfId="37" applyNumberFormat="1" applyFont="1" applyBorder="1" applyAlignment="1">
      <alignment horizontal="left" vertical="center" wrapText="1" indent="1"/>
    </xf>
    <xf numFmtId="0" fontId="35" fillId="0" borderId="11" xfId="37" applyNumberFormat="1" applyFont="1" applyBorder="1" applyAlignment="1">
      <alignment horizontal="left" vertical="center" wrapText="1" indent="2"/>
    </xf>
    <xf numFmtId="0" fontId="35" fillId="0" borderId="11" xfId="37" applyNumberFormat="1" applyFont="1" applyFill="1" applyBorder="1" applyAlignment="1" applyProtection="1">
      <alignment horizontal="left" vertical="center" wrapText="1" indent="1"/>
    </xf>
    <xf numFmtId="0" fontId="1" fillId="47" borderId="11" xfId="37" applyNumberFormat="1" applyFont="1" applyFill="1" applyBorder="1" applyAlignment="1">
      <alignment vertical="center" wrapText="1"/>
    </xf>
    <xf numFmtId="0" fontId="35" fillId="47" borderId="11" xfId="37" applyNumberFormat="1" applyFont="1" applyFill="1" applyBorder="1" applyAlignment="1" applyProtection="1">
      <alignment vertical="center" wrapText="1"/>
    </xf>
    <xf numFmtId="49" fontId="1" fillId="47" borderId="11" xfId="37" applyFont="1" applyFill="1" applyBorder="1" applyAlignment="1">
      <alignment horizontal="center" vertical="center" wrapText="1"/>
    </xf>
    <xf numFmtId="0" fontId="35" fillId="47" borderId="11" xfId="37" applyNumberFormat="1" applyFont="1" applyFill="1" applyBorder="1" applyAlignment="1">
      <alignment vertical="center" wrapText="1"/>
    </xf>
    <xf numFmtId="49" fontId="35" fillId="47" borderId="11" xfId="37" applyFont="1" applyFill="1" applyBorder="1" applyAlignment="1">
      <alignment horizontal="center" vertical="center" wrapText="1"/>
    </xf>
    <xf numFmtId="0" fontId="35" fillId="47" borderId="11" xfId="37" applyNumberFormat="1" applyFont="1" applyFill="1" applyBorder="1" applyAlignment="1">
      <alignment horizontal="left" vertical="center" wrapText="1"/>
    </xf>
    <xf numFmtId="49" fontId="35" fillId="47" borderId="11" xfId="37" applyFont="1" applyFill="1" applyBorder="1" applyAlignment="1" applyProtection="1">
      <alignment horizontal="center" vertical="center" wrapText="1"/>
    </xf>
    <xf numFmtId="0" fontId="35" fillId="47" borderId="13" xfId="37" applyNumberFormat="1" applyFont="1" applyFill="1" applyBorder="1" applyAlignment="1" applyProtection="1">
      <alignment vertical="center" wrapText="1"/>
    </xf>
    <xf numFmtId="49" fontId="35" fillId="47" borderId="13" xfId="37" applyFont="1" applyFill="1" applyBorder="1" applyAlignment="1" applyProtection="1">
      <alignment horizontal="center" vertical="center" wrapText="1"/>
    </xf>
    <xf numFmtId="169" fontId="35" fillId="0" borderId="11" xfId="37" applyNumberFormat="1" applyFont="1" applyFill="1" applyBorder="1" applyAlignment="1" applyProtection="1">
      <alignment horizontal="right" vertical="center" wrapText="1"/>
    </xf>
    <xf numFmtId="0" fontId="35" fillId="0" borderId="11" xfId="37" applyNumberFormat="1" applyFont="1" applyBorder="1" applyAlignment="1" applyProtection="1">
      <alignment vertical="center" wrapText="1"/>
    </xf>
    <xf numFmtId="49" fontId="35" fillId="0" borderId="11" xfId="37" applyFont="1" applyBorder="1" applyAlignment="1" applyProtection="1">
      <alignment horizontal="center" vertical="center" wrapText="1"/>
    </xf>
    <xf numFmtId="4" fontId="35" fillId="0" borderId="11" xfId="37" applyNumberFormat="1" applyFont="1" applyFill="1" applyBorder="1" applyAlignment="1" applyProtection="1">
      <alignment horizontal="center" vertical="center" wrapText="1"/>
    </xf>
    <xf numFmtId="166" fontId="35" fillId="8" borderId="11" xfId="51" applyNumberFormat="1" applyFont="1" applyFill="1" applyBorder="1" applyAlignment="1" applyProtection="1">
      <alignment horizontal="right" vertical="center"/>
    </xf>
    <xf numFmtId="166" fontId="35" fillId="8" borderId="7" xfId="51" applyNumberFormat="1" applyFont="1" applyFill="1" applyBorder="1" applyAlignment="1" applyProtection="1">
      <alignment horizontal="right" vertical="center"/>
    </xf>
    <xf numFmtId="166" fontId="35" fillId="8" borderId="11" xfId="51" applyNumberFormat="1" applyFont="1" applyFill="1" applyBorder="1" applyAlignment="1" applyProtection="1">
      <alignment horizontal="right" vertical="center" wrapText="1"/>
    </xf>
    <xf numFmtId="166" fontId="35" fillId="8" borderId="7" xfId="51" applyNumberFormat="1" applyFont="1" applyFill="1" applyBorder="1" applyAlignment="1" applyProtection="1">
      <alignment horizontal="right" vertical="center" wrapText="1"/>
    </xf>
    <xf numFmtId="166" fontId="76" fillId="46" borderId="11" xfId="51" applyNumberFormat="1" applyFont="1" applyFill="1" applyBorder="1" applyAlignment="1" applyProtection="1">
      <alignment horizontal="right" vertical="center" wrapText="1"/>
      <protection locked="0"/>
    </xf>
    <xf numFmtId="166" fontId="76" fillId="46" borderId="7" xfId="51" applyNumberFormat="1" applyFont="1" applyFill="1" applyBorder="1" applyAlignment="1" applyProtection="1">
      <alignment horizontal="right" vertical="center" wrapText="1"/>
      <protection locked="0"/>
    </xf>
    <xf numFmtId="166" fontId="35" fillId="2" borderId="11" xfId="51" applyNumberFormat="1" applyFont="1" applyFill="1" applyBorder="1" applyAlignment="1" applyProtection="1">
      <alignment horizontal="right" vertical="center" wrapText="1"/>
      <protection locked="0"/>
    </xf>
    <xf numFmtId="166" fontId="35" fillId="2" borderId="7" xfId="51" applyNumberFormat="1" applyFont="1" applyFill="1" applyBorder="1" applyAlignment="1" applyProtection="1">
      <alignment horizontal="right" vertical="center" wrapText="1"/>
      <protection locked="0"/>
    </xf>
    <xf numFmtId="166" fontId="35" fillId="8" borderId="13" xfId="51" applyNumberFormat="1" applyFont="1" applyFill="1" applyBorder="1" applyAlignment="1" applyProtection="1">
      <alignment horizontal="right" vertical="center" wrapText="1"/>
    </xf>
    <xf numFmtId="166" fontId="35" fillId="8" borderId="5" xfId="51" applyNumberFormat="1" applyFont="1" applyFill="1" applyBorder="1" applyAlignment="1" applyProtection="1">
      <alignment horizontal="right" vertical="center" wrapText="1"/>
    </xf>
    <xf numFmtId="166" fontId="76" fillId="46" borderId="11" xfId="51" applyNumberFormat="1" applyFont="1" applyFill="1" applyBorder="1" applyAlignment="1" applyProtection="1">
      <alignment horizontal="right" vertical="center"/>
      <protection locked="0"/>
    </xf>
    <xf numFmtId="166" fontId="76" fillId="46" borderId="7" xfId="51" applyNumberFormat="1" applyFont="1" applyFill="1" applyBorder="1" applyAlignment="1" applyProtection="1">
      <alignment horizontal="right" vertical="center"/>
      <protection locked="0"/>
    </xf>
    <xf numFmtId="166" fontId="76" fillId="2" borderId="11" xfId="51" applyNumberFormat="1" applyFont="1" applyFill="1" applyBorder="1" applyAlignment="1" applyProtection="1">
      <alignment horizontal="right" vertical="center" wrapText="1"/>
      <protection locked="0"/>
    </xf>
    <xf numFmtId="166" fontId="76" fillId="2" borderId="7" xfId="51" applyNumberFormat="1" applyFont="1" applyFill="1" applyBorder="1" applyAlignment="1" applyProtection="1">
      <alignment horizontal="right" vertical="center" wrapText="1"/>
      <protection locked="0"/>
    </xf>
    <xf numFmtId="166" fontId="48" fillId="0" borderId="11" xfId="51" applyNumberFormat="1" applyFont="1" applyFill="1" applyBorder="1" applyAlignment="1" applyProtection="1">
      <alignment horizontal="center"/>
    </xf>
    <xf numFmtId="166" fontId="35" fillId="0" borderId="11" xfId="51" applyNumberFormat="1" applyFont="1" applyFill="1" applyBorder="1" applyAlignment="1" applyProtection="1">
      <alignment horizontal="right"/>
    </xf>
    <xf numFmtId="166" fontId="35" fillId="0" borderId="7" xfId="51" applyNumberFormat="1" applyFont="1" applyFill="1" applyBorder="1" applyAlignment="1" applyProtection="1">
      <alignment horizontal="right"/>
    </xf>
    <xf numFmtId="166" fontId="35" fillId="8" borderId="11" xfId="37" applyNumberFormat="1" applyFont="1" applyFill="1" applyBorder="1" applyAlignment="1" applyProtection="1">
      <alignment horizontal="right" vertical="center" wrapText="1"/>
    </xf>
    <xf numFmtId="166" fontId="35" fillId="2" borderId="11" xfId="37" applyNumberFormat="1" applyFont="1" applyFill="1" applyBorder="1" applyAlignment="1" applyProtection="1">
      <alignment horizontal="right" vertical="center" wrapText="1"/>
      <protection locked="0"/>
    </xf>
    <xf numFmtId="166" fontId="76" fillId="46" borderId="11" xfId="37" applyNumberFormat="1" applyFont="1" applyFill="1" applyBorder="1" applyAlignment="1" applyProtection="1">
      <alignment horizontal="right" vertical="center" wrapText="1"/>
      <protection locked="0"/>
    </xf>
    <xf numFmtId="166" fontId="76" fillId="46" borderId="5" xfId="51" applyNumberFormat="1" applyFont="1" applyFill="1" applyBorder="1" applyAlignment="1" applyProtection="1">
      <alignment horizontal="right" vertical="center"/>
      <protection locked="0"/>
    </xf>
    <xf numFmtId="0" fontId="35" fillId="0" borderId="11" xfId="37" applyNumberFormat="1" applyFont="1" applyFill="1" applyBorder="1" applyAlignment="1">
      <alignment horizontal="left" vertical="center" wrapText="1" indent="1"/>
    </xf>
    <xf numFmtId="49" fontId="35" fillId="0" borderId="11" xfId="37" applyFont="1" applyFill="1" applyBorder="1" applyAlignment="1">
      <alignment horizontal="center" vertical="center" wrapText="1"/>
    </xf>
    <xf numFmtId="166" fontId="76" fillId="8" borderId="11" xfId="51" applyNumberFormat="1" applyFont="1" applyFill="1" applyBorder="1" applyAlignment="1" applyProtection="1">
      <alignment horizontal="right" vertical="center" wrapText="1"/>
    </xf>
    <xf numFmtId="166" fontId="76" fillId="8" borderId="7" xfId="51" applyNumberFormat="1" applyFont="1" applyFill="1" applyBorder="1" applyAlignment="1" applyProtection="1">
      <alignment horizontal="right" vertical="center" wrapText="1"/>
    </xf>
    <xf numFmtId="166" fontId="76" fillId="2" borderId="11" xfId="37" applyNumberFormat="1" applyFont="1" applyFill="1" applyBorder="1" applyAlignment="1" applyProtection="1">
      <alignment horizontal="right" vertical="center" wrapText="1"/>
      <protection locked="0"/>
    </xf>
    <xf numFmtId="22" fontId="35" fillId="0" borderId="0" xfId="0" applyNumberFormat="1" applyFont="1" applyAlignment="1" applyProtection="1">
      <alignment horizontal="right" vertical="center" wrapText="1" indent="1"/>
    </xf>
    <xf numFmtId="0" fontId="35" fillId="7" borderId="5" xfId="47" applyFont="1" applyFill="1" applyBorder="1" applyAlignment="1" applyProtection="1">
      <alignment horizontal="center" vertical="center"/>
    </xf>
    <xf numFmtId="0" fontId="35" fillId="7" borderId="5" xfId="47" applyFont="1" applyFill="1" applyBorder="1" applyAlignment="1" applyProtection="1">
      <alignment horizontal="center" vertical="center" wrapText="1"/>
    </xf>
    <xf numFmtId="0" fontId="35" fillId="10" borderId="5" xfId="44" applyFont="1" applyFill="1" applyBorder="1" applyAlignment="1">
      <alignment horizontal="center" vertical="center"/>
    </xf>
    <xf numFmtId="49" fontId="43" fillId="7" borderId="0" xfId="42" applyFont="1" applyFill="1" applyBorder="1" applyAlignment="1">
      <alignment horizontal="left" wrapText="1"/>
    </xf>
    <xf numFmtId="49" fontId="43" fillId="7" borderId="0" xfId="42" applyFont="1" applyFill="1" applyBorder="1" applyAlignment="1">
      <alignment horizontal="justify" vertical="justify" wrapText="1"/>
    </xf>
    <xf numFmtId="0" fontId="0" fillId="0" borderId="0" xfId="0" applyFill="1" applyBorder="1" applyAlignment="1" applyProtection="1">
      <alignment horizontal="right" vertical="center" indent="1"/>
    </xf>
    <xf numFmtId="0" fontId="55" fillId="0" borderId="0" xfId="34" applyAlignment="1" applyProtection="1">
      <alignment horizontal="left" vertical="center"/>
    </xf>
    <xf numFmtId="0" fontId="23" fillId="0" borderId="0" xfId="0" applyFont="1" applyFill="1" applyBorder="1" applyAlignment="1" applyProtection="1">
      <alignment horizontal="right" vertical="center" wrapText="1" indent="1"/>
    </xf>
    <xf numFmtId="49" fontId="7" fillId="0" borderId="0" xfId="31" applyNumberFormat="1" applyFill="1" applyBorder="1" applyAlignment="1" applyProtection="1">
      <alignment horizontal="left" vertical="center" wrapText="1" indent="1"/>
    </xf>
    <xf numFmtId="0" fontId="23" fillId="0" borderId="0" xfId="0" applyFont="1" applyFill="1" applyBorder="1" applyAlignment="1" applyProtection="1">
      <alignment horizontal="left" vertical="center" wrapText="1"/>
    </xf>
    <xf numFmtId="0" fontId="52" fillId="0" borderId="0" xfId="0" applyFont="1" applyFill="1" applyBorder="1" applyAlignment="1" applyProtection="1">
      <alignment horizontal="left" vertical="center" wrapText="1"/>
    </xf>
    <xf numFmtId="0" fontId="0" fillId="0" borderId="0" xfId="0">
      <alignment horizontal="left" vertical="center"/>
    </xf>
    <xf numFmtId="49" fontId="43" fillId="7" borderId="10" xfId="42" applyFont="1" applyFill="1" applyBorder="1" applyAlignment="1">
      <alignment vertical="center" wrapText="1"/>
    </xf>
    <xf numFmtId="49" fontId="43" fillId="7" borderId="0" xfId="42" applyFont="1" applyFill="1" applyBorder="1" applyAlignment="1">
      <alignment vertical="center" wrapText="1"/>
    </xf>
    <xf numFmtId="49" fontId="43" fillId="7" borderId="10" xfId="42" applyFont="1" applyFill="1" applyBorder="1" applyAlignment="1">
      <alignment horizontal="left" vertical="center" wrapText="1"/>
    </xf>
    <xf numFmtId="49" fontId="43" fillId="7" borderId="0" xfId="42" applyFont="1" applyFill="1" applyBorder="1" applyAlignment="1">
      <alignment horizontal="left" vertical="center" wrapText="1"/>
    </xf>
    <xf numFmtId="0" fontId="43" fillId="7" borderId="0" xfId="42" applyNumberFormat="1" applyFont="1" applyFill="1" applyBorder="1" applyAlignment="1">
      <alignment horizontal="justify" vertical="top" wrapText="1"/>
    </xf>
    <xf numFmtId="0" fontId="43" fillId="0" borderId="0" xfId="23" applyFont="1" applyFill="1" applyBorder="1" applyAlignment="1" applyProtection="1">
      <alignment horizontal="left" vertical="top" wrapText="1"/>
    </xf>
    <xf numFmtId="49" fontId="38" fillId="0" borderId="0" xfId="33" applyNumberFormat="1" applyFont="1" applyFill="1" applyBorder="1" applyAlignment="1" applyProtection="1">
      <alignment horizontal="left" vertical="top" wrapText="1"/>
    </xf>
    <xf numFmtId="0" fontId="0" fillId="0" borderId="0" xfId="0" applyFill="1" applyBorder="1" applyAlignment="1" applyProtection="1">
      <alignment horizontal="right" vertical="top" indent="1"/>
    </xf>
    <xf numFmtId="0" fontId="43" fillId="7" borderId="0" xfId="42" applyNumberFormat="1" applyFont="1" applyFill="1" applyBorder="1" applyAlignment="1">
      <alignment horizontal="justify" vertical="center" wrapText="1"/>
    </xf>
    <xf numFmtId="49" fontId="55" fillId="0" borderId="0" xfId="34" applyNumberFormat="1" applyBorder="1" applyProtection="1">
      <alignment vertical="top"/>
    </xf>
    <xf numFmtId="0" fontId="41" fillId="0" borderId="0" xfId="42" applyNumberFormat="1" applyFont="1" applyFill="1" applyAlignment="1" applyProtection="1">
      <alignment horizontal="left" vertical="center" wrapText="1"/>
    </xf>
    <xf numFmtId="0" fontId="43" fillId="0" borderId="0" xfId="42" applyNumberFormat="1" applyFont="1" applyFill="1" applyAlignment="1" applyProtection="1">
      <alignment horizontal="left" vertical="center"/>
    </xf>
    <xf numFmtId="49" fontId="43" fillId="15" borderId="11" xfId="29" applyFont="1" applyFill="1" applyBorder="1" applyAlignment="1">
      <alignment horizontal="center" vertical="center" wrapText="1"/>
    </xf>
    <xf numFmtId="49" fontId="43" fillId="15" borderId="9" xfId="29" applyFont="1" applyFill="1" applyBorder="1" applyAlignment="1">
      <alignment horizontal="center" vertical="center" wrapText="1"/>
    </xf>
    <xf numFmtId="0" fontId="43" fillId="7" borderId="0" xfId="42" applyNumberFormat="1" applyFont="1" applyFill="1" applyBorder="1" applyAlignment="1" applyProtection="1">
      <alignment horizontal="justify" vertical="top" wrapText="1"/>
    </xf>
    <xf numFmtId="49" fontId="43" fillId="0" borderId="0" xfId="16" applyNumberFormat="1" applyFont="1" applyBorder="1" applyAlignment="1" applyProtection="1">
      <alignment horizontal="left" vertical="center" wrapText="1" indent="1"/>
    </xf>
    <xf numFmtId="0" fontId="35" fillId="0" borderId="0" xfId="55" applyNumberFormat="1" applyFont="1" applyFill="1" applyBorder="1" applyAlignment="1" applyProtection="1">
      <alignment horizontal="left" vertical="top" wrapText="1"/>
    </xf>
    <xf numFmtId="0" fontId="55" fillId="7" borderId="0" xfId="34" applyNumberFormat="1" applyFill="1" applyBorder="1" applyAlignment="1" applyProtection="1">
      <alignment horizontal="left" vertical="center" wrapText="1"/>
    </xf>
    <xf numFmtId="0" fontId="0" fillId="0" borderId="24" xfId="55" applyFont="1" applyBorder="1" applyAlignment="1">
      <alignment horizontal="center" vertical="center" wrapText="1"/>
    </xf>
    <xf numFmtId="0" fontId="1" fillId="0" borderId="24" xfId="55" applyFont="1" applyBorder="1" applyAlignment="1">
      <alignment horizontal="center" vertical="center" wrapText="1"/>
    </xf>
    <xf numFmtId="49" fontId="1" fillId="0" borderId="11" xfId="37" applyFont="1" applyFill="1" applyBorder="1" applyAlignment="1" applyProtection="1">
      <alignment horizontal="center" vertical="center" wrapText="1"/>
    </xf>
    <xf numFmtId="49" fontId="1" fillId="0" borderId="7" xfId="37" applyFont="1" applyFill="1" applyBorder="1" applyAlignment="1" applyProtection="1">
      <alignment horizontal="center" vertical="center" wrapText="1"/>
    </xf>
    <xf numFmtId="49" fontId="0" fillId="0" borderId="11" xfId="37" applyFont="1" applyFill="1" applyBorder="1" applyAlignment="1" applyProtection="1">
      <alignment horizontal="center" vertical="center" wrapText="1"/>
    </xf>
    <xf numFmtId="49" fontId="1" fillId="0" borderId="11" xfId="37" applyFont="1" applyBorder="1" applyAlignment="1">
      <alignment horizontal="center" vertical="center"/>
    </xf>
    <xf numFmtId="0" fontId="1" fillId="0" borderId="11" xfId="51" applyFont="1" applyBorder="1" applyAlignment="1" applyProtection="1">
      <alignment horizontal="center" vertical="center"/>
    </xf>
    <xf numFmtId="49" fontId="1" fillId="0" borderId="11" xfId="37" applyFont="1" applyBorder="1" applyAlignment="1">
      <alignment horizontal="center" vertical="center" wrapText="1"/>
    </xf>
    <xf numFmtId="49" fontId="1" fillId="0" borderId="7" xfId="37" applyFont="1" applyBorder="1" applyAlignment="1">
      <alignment horizontal="center" vertical="center" wrapText="1"/>
    </xf>
    <xf numFmtId="0" fontId="1" fillId="0" borderId="9" xfId="51" applyFont="1" applyBorder="1" applyAlignment="1" applyProtection="1">
      <alignment horizontal="left" vertical="center"/>
    </xf>
    <xf numFmtId="49" fontId="35" fillId="0" borderId="11" xfId="37" applyFont="1" applyFill="1" applyBorder="1" applyAlignment="1" applyProtection="1">
      <alignment horizontal="center" vertical="center" wrapText="1"/>
    </xf>
    <xf numFmtId="49" fontId="35" fillId="0" borderId="7" xfId="37" applyFont="1" applyFill="1" applyBorder="1" applyAlignment="1" applyProtection="1">
      <alignment horizontal="center" vertical="center" wrapText="1"/>
    </xf>
    <xf numFmtId="49" fontId="35" fillId="0" borderId="11" xfId="37" applyFont="1" applyBorder="1" applyAlignment="1">
      <alignment horizontal="center" vertical="center" wrapText="1"/>
    </xf>
    <xf numFmtId="49" fontId="35" fillId="0" borderId="7" xfId="37" applyFont="1" applyBorder="1" applyAlignment="1">
      <alignment horizontal="center" vertical="center" wrapText="1"/>
    </xf>
    <xf numFmtId="49" fontId="35" fillId="0" borderId="11" xfId="37" applyFont="1" applyBorder="1" applyAlignment="1">
      <alignment horizontal="center" vertical="center"/>
    </xf>
    <xf numFmtId="0" fontId="35" fillId="0" borderId="11" xfId="51" applyFont="1" applyBorder="1" applyAlignment="1" applyProtection="1">
      <alignment horizontal="center" vertical="center"/>
    </xf>
    <xf numFmtId="0" fontId="35" fillId="0" borderId="9" xfId="51" applyFont="1" applyBorder="1" applyAlignment="1" applyProtection="1">
      <alignment horizontal="left" vertical="center"/>
    </xf>
    <xf numFmtId="0" fontId="35" fillId="0" borderId="0" xfId="51" applyFont="1" applyBorder="1" applyAlignment="1" applyProtection="1">
      <alignment horizontal="left" vertical="center"/>
    </xf>
    <xf numFmtId="0" fontId="41" fillId="0" borderId="9" xfId="35" applyFont="1" applyFill="1" applyBorder="1" applyAlignment="1" applyProtection="1">
      <alignment horizontal="left" vertical="center" wrapText="1"/>
    </xf>
    <xf numFmtId="0" fontId="43" fillId="0" borderId="6" xfId="35" applyFont="1" applyFill="1" applyBorder="1" applyAlignment="1" applyProtection="1">
      <alignment horizontal="left" vertical="center" wrapText="1"/>
    </xf>
  </cellXfs>
  <cellStyles count="103">
    <cellStyle name=" 1" xfId="1"/>
    <cellStyle name=" 1 2" xfId="2"/>
    <cellStyle name=" 1_Stage1" xfId="3"/>
    <cellStyle name="_Model_RAB Мой_PR.PROG.WARM.NOTCOMBI.2012.2.16_v1.4(04.04.11) " xfId="4"/>
    <cellStyle name="_Model_RAB Мой_Книга2_PR.PROG.WARM.NOTCOMBI.2012.2.16_v1.4(04.04.11) " xfId="5"/>
    <cellStyle name="_Model_RAB_MRSK_svod_PR.PROG.WARM.NOTCOMBI.2012.2.16_v1.4(04.04.11) " xfId="6"/>
    <cellStyle name="_Model_RAB_MRSK_svod_Книга2_PR.PROG.WARM.NOTCOMBI.2012.2.16_v1.4(04.04.11) " xfId="7"/>
    <cellStyle name="_МОДЕЛЬ_1 (2)_PR.PROG.WARM.NOTCOMBI.2012.2.16_v1.4(04.04.11) " xfId="8"/>
    <cellStyle name="_МОДЕЛЬ_1 (2)_Книга2_PR.PROG.WARM.NOTCOMBI.2012.2.16_v1.4(04.04.11) " xfId="9"/>
    <cellStyle name="_пр 5 тариф RAB_PR.PROG.WARM.NOTCOMBI.2012.2.16_v1.4(04.04.11) " xfId="10"/>
    <cellStyle name="_пр 5 тариф RAB_Книга2_PR.PROG.WARM.NOTCOMBI.2012.2.16_v1.4(04.04.11) " xfId="11"/>
    <cellStyle name="_Расчет RAB_22072008_PR.PROG.WARM.NOTCOMBI.2012.2.16_v1.4(04.04.11) " xfId="12"/>
    <cellStyle name="_Расчет RAB_22072008_Книга2_PR.PROG.WARM.NOTCOMBI.2012.2.16_v1.4(04.04.11) " xfId="13"/>
    <cellStyle name="_Расчет RAB_Лен и МОЭСК_с 2010 года_14.04.2009_со сглаж_version 3.0_без ФСК_PR.PROG.WARM.NOTCOMBI.2012.2.16_v1.4(04.04.11) " xfId="14"/>
    <cellStyle name="_Расчет RAB_Лен и МОЭСК_с 2010 года_14.04.2009_со сглаж_version 3.0_без ФСК_Книга2_PR.PROG.WARM.NOTCOMBI.2012.2.16_v1.4(04.04.11) " xfId="15"/>
    <cellStyle name="20% - Акцент1" xfId="74" builtinId="30" hidden="1"/>
    <cellStyle name="20% - Акцент2" xfId="78" builtinId="34" hidden="1"/>
    <cellStyle name="20% - Акцент3" xfId="82" builtinId="38" hidden="1"/>
    <cellStyle name="20% - Акцент4" xfId="86" builtinId="42" hidden="1"/>
    <cellStyle name="20% - Акцент5" xfId="90" builtinId="46" hidden="1"/>
    <cellStyle name="20% - Акцент6" xfId="94" builtinId="50" hidden="1"/>
    <cellStyle name="40% - Акцент1" xfId="75" builtinId="31" hidden="1"/>
    <cellStyle name="40% - Акцент2" xfId="79" builtinId="35" hidden="1"/>
    <cellStyle name="40% - Акцент3" xfId="83" builtinId="39" hidden="1"/>
    <cellStyle name="40% - Акцент4" xfId="87" builtinId="43" hidden="1"/>
    <cellStyle name="40% - Акцент5" xfId="91" builtinId="47" hidden="1"/>
    <cellStyle name="40% - Акцент6" xfId="95" builtinId="51" hidden="1"/>
    <cellStyle name="60% - Акцент1" xfId="76" builtinId="32" hidden="1"/>
    <cellStyle name="60% - Акцент2" xfId="80" builtinId="36" hidden="1"/>
    <cellStyle name="60% - Акцент3" xfId="84" builtinId="40" hidden="1"/>
    <cellStyle name="60% - Акцент4" xfId="88" builtinId="44" hidden="1"/>
    <cellStyle name="60% - Акцент5" xfId="92" builtinId="48" hidden="1"/>
    <cellStyle name="60% - Акцент6" xfId="96" builtinId="52" hidden="1"/>
    <cellStyle name="Cells 2" xfId="16"/>
    <cellStyle name="Currency [0]" xfId="17"/>
    <cellStyle name="currency1" xfId="18"/>
    <cellStyle name="Currency2" xfId="19"/>
    <cellStyle name="currency3" xfId="20"/>
    <cellStyle name="currency4" xfId="21"/>
    <cellStyle name="Followed Hyperlink" xfId="22"/>
    <cellStyle name="Header 3" xfId="23"/>
    <cellStyle name="Hyperlink" xfId="24"/>
    <cellStyle name="normal" xfId="25"/>
    <cellStyle name="Normal1" xfId="26"/>
    <cellStyle name="Normal2" xfId="27"/>
    <cellStyle name="Percent1" xfId="28"/>
    <cellStyle name="Title 4" xfId="29"/>
    <cellStyle name="Акцент1" xfId="73" builtinId="29" hidden="1"/>
    <cellStyle name="Акцент2" xfId="77" builtinId="33" hidden="1"/>
    <cellStyle name="Акцент3" xfId="81" builtinId="37" hidden="1"/>
    <cellStyle name="Акцент4" xfId="85" builtinId="41" hidden="1"/>
    <cellStyle name="Акцент5" xfId="89" builtinId="45" hidden="1"/>
    <cellStyle name="Акцент6" xfId="93" builtinId="49" hidden="1"/>
    <cellStyle name="Ввод " xfId="30" builtinId="20" customBuiltin="1"/>
    <cellStyle name="Вывод" xfId="65" builtinId="21" hidden="1"/>
    <cellStyle name="Вычисление" xfId="66" builtinId="22" hidden="1"/>
    <cellStyle name="Гиперссылка" xfId="31" builtinId="8" customBuiltin="1"/>
    <cellStyle name="Гиперссылка 2 2 2" xfId="32"/>
    <cellStyle name="Гиперссылка 4 6" xfId="33"/>
    <cellStyle name="Гиперссылка 5" xfId="34"/>
    <cellStyle name="Денежный" xfId="99" builtinId="4" hidden="1"/>
    <cellStyle name="Денежный [0]" xfId="100" builtinId="7" hidden="1"/>
    <cellStyle name="Заголовок" xfId="35"/>
    <cellStyle name="Заголовок 1" xfId="58" builtinId="16" hidden="1"/>
    <cellStyle name="Заголовок 2" xfId="59" builtinId="17" hidden="1"/>
    <cellStyle name="Заголовок 3" xfId="60" builtinId="18" hidden="1"/>
    <cellStyle name="Заголовок 4" xfId="61" builtinId="19" hidden="1"/>
    <cellStyle name="ЗаголовокСтолбца" xfId="36"/>
    <cellStyle name="Итог" xfId="72" builtinId="25" hidden="1"/>
    <cellStyle name="Контрольная ячейка" xfId="68" builtinId="23" hidden="1"/>
    <cellStyle name="Название" xfId="57" builtinId="15" hidden="1"/>
    <cellStyle name="Нейтральный" xfId="64" builtinId="28" hidden="1"/>
    <cellStyle name="Обычный" xfId="0" builtinId="0" customBuiltin="1"/>
    <cellStyle name="Обычный 10" xfId="37"/>
    <cellStyle name="Обычный 11" xfId="38"/>
    <cellStyle name="Обычный 12 3 2" xfId="39"/>
    <cellStyle name="Обычный 2" xfId="40"/>
    <cellStyle name="Обычный 2 14" xfId="41"/>
    <cellStyle name="Обычный 3 3 2" xfId="42"/>
    <cellStyle name="Обычный_46EE(v6.1.1)" xfId="43"/>
    <cellStyle name="Обычный_MINENERGO.340.PRIL79(v0.1)" xfId="44"/>
    <cellStyle name="Обычный_PASSPORT.TEPLO.PROIZV.2016(v1.0)" xfId="45"/>
    <cellStyle name="Обычный_PRIL1.ELECTR" xfId="46"/>
    <cellStyle name="Обычный_SIMPLE_1_massive2" xfId="47"/>
    <cellStyle name="Обычный_ЖКУ_проект3" xfId="48"/>
    <cellStyle name="Обычный_Мониторинг инвестиций" xfId="49"/>
    <cellStyle name="Обычный_Полезный отпуск электроэнергии и мощности, реализуемой по нерегулируемым ценам" xfId="50"/>
    <cellStyle name="Обычный_Полезный отпуск электроэнергии и мощности, реализуемой по регулируемым ценам" xfId="51"/>
    <cellStyle name="Обычный_Продажа" xfId="52"/>
    <cellStyle name="Обычный_Стандарт(v0.3)" xfId="53"/>
    <cellStyle name="Обычный_форма 1 водопровод для орг_CALC.KV.4.78(v1.0)" xfId="54"/>
    <cellStyle name="Обычный_Шаблон по источникам для Модуля Реестр (2)" xfId="55"/>
    <cellStyle name="Открывавшаяся гиперссылка" xfId="56" builtinId="9" hidden="1"/>
    <cellStyle name="Открывавшаяся гиперссылка" xfId="102" builtinId="9" hidden="1"/>
    <cellStyle name="Плохой" xfId="63" builtinId="27" hidden="1"/>
    <cellStyle name="Пояснение" xfId="71" builtinId="53" hidden="1"/>
    <cellStyle name="Примечание" xfId="70" builtinId="10" hidden="1"/>
    <cellStyle name="Процентный" xfId="101" builtinId="5" hidden="1"/>
    <cellStyle name="Связанная ячейка" xfId="67" builtinId="24" hidden="1"/>
    <cellStyle name="Текст предупреждения" xfId="69" builtinId="11" hidden="1"/>
    <cellStyle name="Финансовый" xfId="97" builtinId="3" hidden="1"/>
    <cellStyle name="Финансовый [0]" xfId="98" builtinId="6" hidden="1"/>
    <cellStyle name="Хороший" xfId="62" builtinId="26" hidde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FFFFEB"/>
      <rgbColor rgb="000000FF"/>
      <rgbColor rgb="00FFFF00"/>
      <rgbColor rgb="00FF00FF"/>
      <rgbColor rgb="0000FFFF"/>
      <rgbColor rgb="00800000"/>
      <rgbColor rgb="00FF9966"/>
      <rgbColor rgb="00000080"/>
      <rgbColor rgb="00808000"/>
      <rgbColor rgb="00800080"/>
      <rgbColor rgb="00008080"/>
      <rgbColor rgb="00BCBCBC"/>
      <rgbColor rgb="00999999"/>
      <rgbColor rgb="009999FF"/>
      <rgbColor rgb="00993366"/>
      <rgbColor rgb="00FFFFCC"/>
      <rgbColor rgb="00CCFFFF"/>
      <rgbColor rgb="00660066"/>
      <rgbColor rgb="00FF8080"/>
      <rgbColor rgb="000066CC"/>
      <rgbColor rgb="00D3DBDB"/>
      <rgbColor rgb="00000080"/>
      <rgbColor rgb="00FF00FF"/>
      <rgbColor rgb="00FFFF00"/>
      <rgbColor rgb="0000FFFF"/>
      <rgbColor rgb="00800080"/>
      <rgbColor rgb="00800000"/>
      <rgbColor rgb="00008080"/>
      <rgbColor rgb="000000FF"/>
      <rgbColor rgb="0000CCFF"/>
      <rgbColor rgb="00E3FAFD"/>
      <rgbColor rgb="00D7EAD3"/>
      <rgbColor rgb="00FFFFC0"/>
      <rgbColor rgb="0099CCFF"/>
      <rgbColor rgb="0000FF99"/>
      <rgbColor rgb="00CC99FF"/>
      <rgbColor rgb="00FFCC99"/>
      <rgbColor rgb="003366FF"/>
      <rgbColor rgb="0033CCCC"/>
      <rgbColor rgb="00CCFF99"/>
      <rgbColor rgb="00FFCC00"/>
      <rgbColor rgb="00FF9900"/>
      <rgbColor rgb="00FF6600"/>
      <rgbColor rgb="00666699"/>
      <rgbColor rgb="00999999"/>
      <rgbColor rgb="00003366"/>
      <rgbColor rgb="00FF5050"/>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9.png"/><Relationship Id="rId13" Type="http://schemas.openxmlformats.org/officeDocument/2006/relationships/image" Target="../media/image14.png"/><Relationship Id="rId3" Type="http://schemas.openxmlformats.org/officeDocument/2006/relationships/image" Target="../media/image4.png"/><Relationship Id="rId7" Type="http://schemas.openxmlformats.org/officeDocument/2006/relationships/image" Target="../media/image8.png"/><Relationship Id="rId12" Type="http://schemas.openxmlformats.org/officeDocument/2006/relationships/image" Target="../media/image13.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11" Type="http://schemas.openxmlformats.org/officeDocument/2006/relationships/image" Target="../media/image12.png"/><Relationship Id="rId5" Type="http://schemas.openxmlformats.org/officeDocument/2006/relationships/image" Target="../media/image6.png"/><Relationship Id="rId15" Type="http://schemas.openxmlformats.org/officeDocument/2006/relationships/image" Target="../media/image16.png"/><Relationship Id="rId10" Type="http://schemas.openxmlformats.org/officeDocument/2006/relationships/image" Target="../media/image11.png"/><Relationship Id="rId4" Type="http://schemas.openxmlformats.org/officeDocument/2006/relationships/image" Target="../media/image5.png"/><Relationship Id="rId9" Type="http://schemas.openxmlformats.org/officeDocument/2006/relationships/image" Target="../media/image10.png"/><Relationship Id="rId14" Type="http://schemas.openxmlformats.org/officeDocument/2006/relationships/image" Target="../media/image15.png"/></Relationships>
</file>

<file path=xl/drawings/_rels/drawing3.xml.rels><?xml version="1.0" encoding="UTF-8" standalone="yes"?>
<Relationships xmlns="http://schemas.openxmlformats.org/package/2006/relationships"><Relationship Id="rId1" Type="http://schemas.openxmlformats.org/officeDocument/2006/relationships/image" Target="../media/image17.png"/></Relationships>
</file>

<file path=xl/drawings/_rels/drawing4.xml.rels><?xml version="1.0" encoding="UTF-8" standalone="yes"?>
<Relationships xmlns="http://schemas.openxmlformats.org/package/2006/relationships"><Relationship Id="rId1" Type="http://schemas.openxmlformats.org/officeDocument/2006/relationships/image" Target="../media/image18.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89</xdr:row>
      <xdr:rowOff>200659</xdr:rowOff>
    </xdr:from>
    <xdr:to>
      <xdr:col>3</xdr:col>
      <xdr:colOff>0</xdr:colOff>
      <xdr:row>123</xdr:row>
      <xdr:rowOff>187959</xdr:rowOff>
    </xdr:to>
    <xdr:sp macro="[0]!Instruction.BlockClick" textlink="">
      <xdr:nvSpPr>
        <xdr:cNvPr id="2" name="InstrBlock_8"/>
        <xdr:cNvSpPr txBox="1">
          <a:spLocks noChangeArrowheads="1"/>
        </xdr:cNvSpPr>
      </xdr:nvSpPr>
      <xdr:spPr bwMode="auto">
        <a:xfrm>
          <a:off x="114300" y="4220209"/>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Обновление</a:t>
          </a:r>
        </a:p>
      </xdr:txBody>
    </xdr:sp>
    <xdr:clientData/>
  </xdr:twoCellAnchor>
  <xdr:twoCellAnchor editAs="absolute">
    <xdr:from>
      <xdr:col>1</xdr:col>
      <xdr:colOff>0</xdr:colOff>
      <xdr:row>87</xdr:row>
      <xdr:rowOff>41909</xdr:rowOff>
    </xdr:from>
    <xdr:to>
      <xdr:col>3</xdr:col>
      <xdr:colOff>0</xdr:colOff>
      <xdr:row>89</xdr:row>
      <xdr:rowOff>200659</xdr:rowOff>
    </xdr:to>
    <xdr:sp macro="[0]!Instruction.BlockClick" textlink="">
      <xdr:nvSpPr>
        <xdr:cNvPr id="3" name="InstrBlock_7"/>
        <xdr:cNvSpPr txBox="1">
          <a:spLocks noChangeArrowheads="1"/>
        </xdr:cNvSpPr>
      </xdr:nvSpPr>
      <xdr:spPr bwMode="auto">
        <a:xfrm>
          <a:off x="114300" y="3756659"/>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Консультация по методологии заполнения</a:t>
          </a:r>
        </a:p>
      </xdr:txBody>
    </xdr:sp>
    <xdr:clientData/>
  </xdr:twoCellAnchor>
  <xdr:twoCellAnchor editAs="absolute">
    <xdr:from>
      <xdr:col>1</xdr:col>
      <xdr:colOff>0</xdr:colOff>
      <xdr:row>84</xdr:row>
      <xdr:rowOff>35559</xdr:rowOff>
    </xdr:from>
    <xdr:to>
      <xdr:col>3</xdr:col>
      <xdr:colOff>0</xdr:colOff>
      <xdr:row>87</xdr:row>
      <xdr:rowOff>41909</xdr:rowOff>
    </xdr:to>
    <xdr:sp macro="[0]!Instruction.BlockClick" textlink="">
      <xdr:nvSpPr>
        <xdr:cNvPr id="4" name="InstrBlock_6"/>
        <xdr:cNvSpPr txBox="1">
          <a:spLocks noChangeArrowheads="1"/>
        </xdr:cNvSpPr>
      </xdr:nvSpPr>
      <xdr:spPr bwMode="auto">
        <a:xfrm>
          <a:off x="114300" y="3293109"/>
          <a:ext cx="2066925" cy="463550"/>
        </a:xfrm>
        <a:prstGeom prst="rect">
          <a:avLst/>
        </a:prstGeom>
        <a:solidFill>
          <a:srgbClr val="FFC17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Методология заполнения</a:t>
          </a:r>
        </a:p>
      </xdr:txBody>
    </xdr:sp>
    <xdr:clientData/>
  </xdr:twoCellAnchor>
  <xdr:twoCellAnchor editAs="absolute">
    <xdr:from>
      <xdr:col>1</xdr:col>
      <xdr:colOff>0</xdr:colOff>
      <xdr:row>81</xdr:row>
      <xdr:rowOff>29209</xdr:rowOff>
    </xdr:from>
    <xdr:to>
      <xdr:col>3</xdr:col>
      <xdr:colOff>0</xdr:colOff>
      <xdr:row>84</xdr:row>
      <xdr:rowOff>35559</xdr:rowOff>
    </xdr:to>
    <xdr:sp macro="[0]!Instruction.BlockClick" textlink="">
      <xdr:nvSpPr>
        <xdr:cNvPr id="5" name="InstrBlock_5"/>
        <xdr:cNvSpPr txBox="1">
          <a:spLocks noChangeArrowheads="1"/>
        </xdr:cNvSpPr>
      </xdr:nvSpPr>
      <xdr:spPr bwMode="auto">
        <a:xfrm>
          <a:off x="114300" y="2829559"/>
          <a:ext cx="2066925" cy="463550"/>
        </a:xfrm>
        <a:prstGeom prst="rect">
          <a:avLst/>
        </a:prstGeom>
        <a:solidFill>
          <a:srgbClr val="F0F0F0"/>
        </a:solidFill>
        <a:ln w="9525">
          <a:solidFill>
            <a:srgbClr val="A6A6A6"/>
          </a:solidFill>
          <a:miter lim="800000"/>
          <a:headEnd/>
          <a:tailEnd/>
        </a:ln>
      </xdr:spPr>
      <xdr:txBody>
        <a:bodyPr vertOverflow="clip" wrap="square" lIns="468000" tIns="46800" rIns="0" bIns="46800" anchor="ctr" upright="1"/>
        <a:lstStyle/>
        <a:p>
          <a:pPr algn="l" rtl="0">
            <a:defRPr sz="1000"/>
          </a:pPr>
          <a:r>
            <a:rPr lang="ru-RU" sz="1000" b="0" i="0" u="none" strike="noStrike" baseline="0">
              <a:solidFill>
                <a:srgbClr val="000000"/>
              </a:solidFill>
              <a:latin typeface="Tahoma"/>
              <a:ea typeface="Tahoma"/>
              <a:cs typeface="Tahoma"/>
            </a:rPr>
            <a:t>Организационно-технические консультации</a:t>
          </a:r>
        </a:p>
      </xdr:txBody>
    </xdr:sp>
    <xdr:clientData/>
  </xdr:twoCellAnchor>
  <xdr:twoCellAnchor editAs="absolute">
    <xdr:from>
      <xdr:col>1</xdr:col>
      <xdr:colOff>0</xdr:colOff>
      <xdr:row>78</xdr:row>
      <xdr:rowOff>22859</xdr:rowOff>
    </xdr:from>
    <xdr:to>
      <xdr:col>3</xdr:col>
      <xdr:colOff>0</xdr:colOff>
      <xdr:row>81</xdr:row>
      <xdr:rowOff>29209</xdr:rowOff>
    </xdr:to>
    <xdr:sp macro="[0]!Instruction.BlockClick" textlink="">
      <xdr:nvSpPr>
        <xdr:cNvPr id="6" name="InstrBlock_4"/>
        <xdr:cNvSpPr txBox="1">
          <a:spLocks noChangeArrowheads="1"/>
        </xdr:cNvSpPr>
      </xdr:nvSpPr>
      <xdr:spPr bwMode="auto">
        <a:xfrm>
          <a:off x="114300" y="2366009"/>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Проверка отчёта</a:t>
          </a:r>
        </a:p>
      </xdr:txBody>
    </xdr:sp>
    <xdr:clientData/>
  </xdr:twoCellAnchor>
  <xdr:twoCellAnchor editAs="absolute">
    <xdr:from>
      <xdr:col>1</xdr:col>
      <xdr:colOff>0</xdr:colOff>
      <xdr:row>75</xdr:row>
      <xdr:rowOff>16509</xdr:rowOff>
    </xdr:from>
    <xdr:to>
      <xdr:col>3</xdr:col>
      <xdr:colOff>0</xdr:colOff>
      <xdr:row>78</xdr:row>
      <xdr:rowOff>22859</xdr:rowOff>
    </xdr:to>
    <xdr:sp macro="[0]!Instruction.BlockClick" textlink="">
      <xdr:nvSpPr>
        <xdr:cNvPr id="7" name="InstrBlock_3"/>
        <xdr:cNvSpPr txBox="1">
          <a:spLocks noChangeArrowheads="1"/>
        </xdr:cNvSpPr>
      </xdr:nvSpPr>
      <xdr:spPr bwMode="auto">
        <a:xfrm>
          <a:off x="114300" y="1902459"/>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Работа с реестрами</a:t>
          </a:r>
        </a:p>
      </xdr:txBody>
    </xdr:sp>
    <xdr:clientData/>
  </xdr:twoCellAnchor>
  <xdr:twoCellAnchor editAs="absolute">
    <xdr:from>
      <xdr:col>1</xdr:col>
      <xdr:colOff>0</xdr:colOff>
      <xdr:row>71</xdr:row>
      <xdr:rowOff>38734</xdr:rowOff>
    </xdr:from>
    <xdr:to>
      <xdr:col>3</xdr:col>
      <xdr:colOff>0</xdr:colOff>
      <xdr:row>75</xdr:row>
      <xdr:rowOff>16509</xdr:rowOff>
    </xdr:to>
    <xdr:sp macro="[0]!Instruction.BlockClick" textlink="">
      <xdr:nvSpPr>
        <xdr:cNvPr id="8" name="InstrBlock_2"/>
        <xdr:cNvSpPr txBox="1">
          <a:spLocks noChangeArrowheads="1"/>
        </xdr:cNvSpPr>
      </xdr:nvSpPr>
      <xdr:spPr bwMode="auto">
        <a:xfrm>
          <a:off x="114300" y="1438909"/>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Условные обозначения</a:t>
          </a:r>
        </a:p>
      </xdr:txBody>
    </xdr:sp>
    <xdr:clientData/>
  </xdr:twoCellAnchor>
  <xdr:twoCellAnchor>
    <xdr:from>
      <xdr:col>4</xdr:col>
      <xdr:colOff>85725</xdr:colOff>
      <xdr:row>114</xdr:row>
      <xdr:rowOff>95250</xdr:rowOff>
    </xdr:from>
    <xdr:to>
      <xdr:col>9</xdr:col>
      <xdr:colOff>190502</xdr:colOff>
      <xdr:row>116</xdr:row>
      <xdr:rowOff>161925</xdr:rowOff>
    </xdr:to>
    <xdr:sp macro="[0]!Instruction.cmdGetUpdate_Click" textlink="">
      <xdr:nvSpPr>
        <xdr:cNvPr id="9" name="cmdGetUpdate"/>
        <xdr:cNvSpPr txBox="1">
          <a:spLocks noChangeArrowheads="1"/>
        </xdr:cNvSpPr>
      </xdr:nvSpPr>
      <xdr:spPr bwMode="auto">
        <a:xfrm>
          <a:off x="2657475" y="4572000"/>
          <a:ext cx="1590677" cy="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l" rtl="0">
            <a:defRPr sz="1000"/>
          </a:pPr>
          <a:r>
            <a:rPr lang="ru-RU" sz="1000" b="0" i="0" u="none" strike="noStrike" baseline="0">
              <a:solidFill>
                <a:srgbClr val="000000"/>
              </a:solidFill>
              <a:latin typeface="Tahoma"/>
              <a:ea typeface="Tahoma"/>
              <a:cs typeface="Tahoma"/>
            </a:rPr>
            <a:t>Обновить</a:t>
          </a:r>
        </a:p>
      </xdr:txBody>
    </xdr:sp>
    <xdr:clientData/>
  </xdr:twoCellAnchor>
  <xdr:twoCellAnchor>
    <xdr:from>
      <xdr:col>10</xdr:col>
      <xdr:colOff>0</xdr:colOff>
      <xdr:row>114</xdr:row>
      <xdr:rowOff>95250</xdr:rowOff>
    </xdr:from>
    <xdr:to>
      <xdr:col>15</xdr:col>
      <xdr:colOff>104777</xdr:colOff>
      <xdr:row>116</xdr:row>
      <xdr:rowOff>161925</xdr:rowOff>
    </xdr:to>
    <xdr:sp macro="[0]!Instruction.cmdShowHideUpdateLog_Click" textlink="">
      <xdr:nvSpPr>
        <xdr:cNvPr id="10" name="cmdShowHideUpdateLog"/>
        <xdr:cNvSpPr txBox="1">
          <a:spLocks noChangeArrowheads="1"/>
        </xdr:cNvSpPr>
      </xdr:nvSpPr>
      <xdr:spPr bwMode="auto">
        <a:xfrm>
          <a:off x="4352925" y="4572000"/>
          <a:ext cx="1581152" cy="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ctr" rtl="0">
            <a:defRPr sz="1000"/>
          </a:pPr>
          <a:r>
            <a:rPr lang="ru-RU" sz="1000" b="0" i="0" u="none" strike="noStrike" baseline="0">
              <a:solidFill>
                <a:srgbClr val="000000"/>
              </a:solidFill>
              <a:latin typeface="Tahoma"/>
              <a:ea typeface="Tahoma"/>
              <a:cs typeface="Tahoma"/>
            </a:rPr>
            <a:t>Показать / скрыть лог обновления</a:t>
          </a:r>
        </a:p>
      </xdr:txBody>
    </xdr:sp>
    <xdr:clientData/>
  </xdr:twoCellAnchor>
  <xdr:twoCellAnchor>
    <xdr:from>
      <xdr:col>2</xdr:col>
      <xdr:colOff>0</xdr:colOff>
      <xdr:row>6</xdr:row>
      <xdr:rowOff>0</xdr:rowOff>
    </xdr:from>
    <xdr:to>
      <xdr:col>2</xdr:col>
      <xdr:colOff>0</xdr:colOff>
      <xdr:row>6</xdr:row>
      <xdr:rowOff>0</xdr:rowOff>
    </xdr:to>
    <xdr:pic>
      <xdr:nvPicPr>
        <xdr:cNvPr id="357865" name="Pict 9" descr="тест"/>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1811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357866" name="Pict 9" descr="тест"/>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1811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357867" name="Pict 9" descr="тест"/>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1811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5</xdr:row>
      <xdr:rowOff>3809</xdr:rowOff>
    </xdr:from>
    <xdr:to>
      <xdr:col>3</xdr:col>
      <xdr:colOff>0</xdr:colOff>
      <xdr:row>71</xdr:row>
      <xdr:rowOff>38734</xdr:rowOff>
    </xdr:to>
    <xdr:sp macro="[0]!Instruction.BlockClick" textlink="">
      <xdr:nvSpPr>
        <xdr:cNvPr id="14" name="InstrBlock_1"/>
        <xdr:cNvSpPr txBox="1">
          <a:spLocks noChangeArrowheads="1"/>
        </xdr:cNvSpPr>
      </xdr:nvSpPr>
      <xdr:spPr bwMode="auto">
        <a:xfrm>
          <a:off x="114300" y="975359"/>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Технические требования</a:t>
          </a:r>
        </a:p>
      </xdr:txBody>
    </xdr:sp>
    <xdr:clientData/>
  </xdr:twoCellAnchor>
  <xdr:twoCellAnchor editAs="absolute">
    <xdr:from>
      <xdr:col>1</xdr:col>
      <xdr:colOff>66675</xdr:colOff>
      <xdr:row>5</xdr:row>
      <xdr:rowOff>66675</xdr:rowOff>
    </xdr:from>
    <xdr:to>
      <xdr:col>1</xdr:col>
      <xdr:colOff>447675</xdr:colOff>
      <xdr:row>71</xdr:row>
      <xdr:rowOff>19050</xdr:rowOff>
    </xdr:to>
    <xdr:pic macro="[0]!Instruction.BlockClick">
      <xdr:nvPicPr>
        <xdr:cNvPr id="357869" name="InstrImg_1" descr="icon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0975" y="1038225"/>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72</xdr:row>
      <xdr:rowOff>0</xdr:rowOff>
    </xdr:from>
    <xdr:to>
      <xdr:col>1</xdr:col>
      <xdr:colOff>428625</xdr:colOff>
      <xdr:row>74</xdr:row>
      <xdr:rowOff>142875</xdr:rowOff>
    </xdr:to>
    <xdr:pic macro="[0]!Instruction.BlockClick">
      <xdr:nvPicPr>
        <xdr:cNvPr id="357870" name="InstrImg_2" descr="icon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1925" y="1476375"/>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75</xdr:row>
      <xdr:rowOff>57150</xdr:rowOff>
    </xdr:from>
    <xdr:to>
      <xdr:col>1</xdr:col>
      <xdr:colOff>428625</xdr:colOff>
      <xdr:row>78</xdr:row>
      <xdr:rowOff>0</xdr:rowOff>
    </xdr:to>
    <xdr:pic macro="[0]!Instruction.BlockClick">
      <xdr:nvPicPr>
        <xdr:cNvPr id="357871" name="InstrImg_3" descr="icon3"/>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61925" y="1943100"/>
          <a:ext cx="381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78</xdr:row>
      <xdr:rowOff>76200</xdr:rowOff>
    </xdr:from>
    <xdr:to>
      <xdr:col>1</xdr:col>
      <xdr:colOff>428625</xdr:colOff>
      <xdr:row>81</xdr:row>
      <xdr:rowOff>19050</xdr:rowOff>
    </xdr:to>
    <xdr:pic macro="[0]!Instruction.BlockClick">
      <xdr:nvPicPr>
        <xdr:cNvPr id="357872" name="InstrImg_4" descr="icon4"/>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61925" y="2419350"/>
          <a:ext cx="381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81</xdr:row>
      <xdr:rowOff>85725</xdr:rowOff>
    </xdr:from>
    <xdr:to>
      <xdr:col>1</xdr:col>
      <xdr:colOff>428625</xdr:colOff>
      <xdr:row>84</xdr:row>
      <xdr:rowOff>9525</xdr:rowOff>
    </xdr:to>
    <xdr:pic macro="[0]!Instruction.BlockClick">
      <xdr:nvPicPr>
        <xdr:cNvPr id="357873" name="InstrImg_5" descr="icon5"/>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61925" y="2886075"/>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66675</xdr:colOff>
      <xdr:row>84</xdr:row>
      <xdr:rowOff>104775</xdr:rowOff>
    </xdr:from>
    <xdr:to>
      <xdr:col>1</xdr:col>
      <xdr:colOff>447675</xdr:colOff>
      <xdr:row>87</xdr:row>
      <xdr:rowOff>28575</xdr:rowOff>
    </xdr:to>
    <xdr:pic macro="[0]!Instruction.BlockClick">
      <xdr:nvPicPr>
        <xdr:cNvPr id="357874" name="InstrImg_6" descr="icon6"/>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80975" y="3362325"/>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76200</xdr:colOff>
      <xdr:row>87</xdr:row>
      <xdr:rowOff>123825</xdr:rowOff>
    </xdr:from>
    <xdr:to>
      <xdr:col>1</xdr:col>
      <xdr:colOff>457200</xdr:colOff>
      <xdr:row>89</xdr:row>
      <xdr:rowOff>180975</xdr:rowOff>
    </xdr:to>
    <xdr:pic macro="[0]!Instruction.BlockClick">
      <xdr:nvPicPr>
        <xdr:cNvPr id="357875" name="InstrImg_7" descr="icon7"/>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90500" y="3838575"/>
          <a:ext cx="3810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18</xdr:row>
      <xdr:rowOff>0</xdr:rowOff>
    </xdr:from>
    <xdr:to>
      <xdr:col>2</xdr:col>
      <xdr:colOff>0</xdr:colOff>
      <xdr:row>18</xdr:row>
      <xdr:rowOff>0</xdr:rowOff>
    </xdr:to>
    <xdr:pic>
      <xdr:nvPicPr>
        <xdr:cNvPr id="357876" name="Pict 9" descr="тест"/>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3819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32</xdr:row>
      <xdr:rowOff>0</xdr:rowOff>
    </xdr:from>
    <xdr:to>
      <xdr:col>2</xdr:col>
      <xdr:colOff>0</xdr:colOff>
      <xdr:row>32</xdr:row>
      <xdr:rowOff>0</xdr:rowOff>
    </xdr:to>
    <xdr:pic>
      <xdr:nvPicPr>
        <xdr:cNvPr id="357877" name="Pict 9" descr="тест"/>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45720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19050</xdr:colOff>
      <xdr:row>89</xdr:row>
      <xdr:rowOff>238125</xdr:rowOff>
    </xdr:from>
    <xdr:to>
      <xdr:col>1</xdr:col>
      <xdr:colOff>447675</xdr:colOff>
      <xdr:row>124</xdr:row>
      <xdr:rowOff>19050</xdr:rowOff>
    </xdr:to>
    <xdr:pic macro="[0]!Instruction.BlockClick">
      <xdr:nvPicPr>
        <xdr:cNvPr id="357878" name="InstrImg_8" descr="icon8.png"/>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3350" y="4257675"/>
          <a:ext cx="4286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110</xdr:row>
      <xdr:rowOff>47625</xdr:rowOff>
    </xdr:from>
    <xdr:to>
      <xdr:col>4</xdr:col>
      <xdr:colOff>257175</xdr:colOff>
      <xdr:row>111</xdr:row>
      <xdr:rowOff>9525</xdr:rowOff>
    </xdr:to>
    <xdr:pic macro="[0]!Instruction.chkUpdates_Click">
      <xdr:nvPicPr>
        <xdr:cNvPr id="357879" name="chkGetUpdatesTrue" descr="check_yes.jpg"/>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676525" y="457200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112</xdr:row>
      <xdr:rowOff>57150</xdr:rowOff>
    </xdr:from>
    <xdr:to>
      <xdr:col>4</xdr:col>
      <xdr:colOff>257175</xdr:colOff>
      <xdr:row>113</xdr:row>
      <xdr:rowOff>19050</xdr:rowOff>
    </xdr:to>
    <xdr:pic macro="[0]!Instruction.chkUpdates_Click">
      <xdr:nvPicPr>
        <xdr:cNvPr id="357880" name="chkNoUpdatesFalse" descr="check_no.png"/>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676525" y="457200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112</xdr:row>
      <xdr:rowOff>57150</xdr:rowOff>
    </xdr:from>
    <xdr:to>
      <xdr:col>4</xdr:col>
      <xdr:colOff>257175</xdr:colOff>
      <xdr:row>113</xdr:row>
      <xdr:rowOff>19050</xdr:rowOff>
    </xdr:to>
    <xdr:pic macro="[0]!Instruction.chkUpdates_Click">
      <xdr:nvPicPr>
        <xdr:cNvPr id="357881" name="chkNoUpdatesTrue" descr="check_yes.jpg" hidden="1"/>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676525" y="457200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110</xdr:row>
      <xdr:rowOff>47625</xdr:rowOff>
    </xdr:from>
    <xdr:to>
      <xdr:col>4</xdr:col>
      <xdr:colOff>257175</xdr:colOff>
      <xdr:row>111</xdr:row>
      <xdr:rowOff>9525</xdr:rowOff>
    </xdr:to>
    <xdr:pic macro="[0]!Instruction.chkUpdates_Click">
      <xdr:nvPicPr>
        <xdr:cNvPr id="357882" name="chkGetUpdatesFalse" descr="check_no.png" hidden="1"/>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676525" y="457200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57150</xdr:colOff>
      <xdr:row>114</xdr:row>
      <xdr:rowOff>95250</xdr:rowOff>
    </xdr:from>
    <xdr:to>
      <xdr:col>5</xdr:col>
      <xdr:colOff>180975</xdr:colOff>
      <xdr:row>116</xdr:row>
      <xdr:rowOff>133350</xdr:rowOff>
    </xdr:to>
    <xdr:pic macro="[0]!Instruction.cmdGetUpdate_Click">
      <xdr:nvPicPr>
        <xdr:cNvPr id="357883" name="cmdGetUpdateImg" descr="icon11.png"/>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2628900" y="457200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276225</xdr:colOff>
      <xdr:row>114</xdr:row>
      <xdr:rowOff>104775</xdr:rowOff>
    </xdr:from>
    <xdr:to>
      <xdr:col>11</xdr:col>
      <xdr:colOff>104775</xdr:colOff>
      <xdr:row>116</xdr:row>
      <xdr:rowOff>142875</xdr:rowOff>
    </xdr:to>
    <xdr:pic macro="[0]!Instruction.cmdShowHideUpdateLog_Click">
      <xdr:nvPicPr>
        <xdr:cNvPr id="357884" name="cmdShowHideUpdateLogImg" descr="icon13.png"/>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4333875" y="457200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381305</xdr:colOff>
      <xdr:row>2</xdr:row>
      <xdr:rowOff>9392</xdr:rowOff>
    </xdr:from>
    <xdr:to>
      <xdr:col>2</xdr:col>
      <xdr:colOff>1465150</xdr:colOff>
      <xdr:row>2</xdr:row>
      <xdr:rowOff>223955</xdr:rowOff>
    </xdr:to>
    <xdr:sp macro="" textlink="">
      <xdr:nvSpPr>
        <xdr:cNvPr id="31" name="cmdAct_1"/>
        <xdr:cNvSpPr txBox="1">
          <a:spLocks noChangeArrowheads="1"/>
        </xdr:cNvSpPr>
      </xdr:nvSpPr>
      <xdr:spPr bwMode="auto">
        <a:xfrm>
          <a:off x="1181405" y="352292"/>
          <a:ext cx="1083845" cy="214563"/>
        </a:xfrm>
        <a:prstGeom prst="rect">
          <a:avLst/>
        </a:prstGeom>
        <a:solidFill>
          <a:srgbClr val="B3FFD9"/>
        </a:solidFill>
        <a:ln w="9525">
          <a:noFill/>
          <a:miter lim="800000"/>
          <a:headEnd/>
          <a:tailEnd/>
        </a:ln>
      </xdr:spPr>
      <xdr:txBody>
        <a:bodyPr vertOverflow="clip" wrap="square" lIns="360000" tIns="36000" rIns="36000" bIns="36000" anchor="ctr" upright="1"/>
        <a:lstStyle/>
        <a:p>
          <a:pPr algn="l" rtl="0">
            <a:defRPr sz="1000"/>
          </a:pPr>
          <a:r>
            <a:rPr lang="ru-RU" sz="1000" b="0" i="0" u="none" strike="noStrike" baseline="0">
              <a:solidFill>
                <a:schemeClr val="tx1"/>
              </a:solidFill>
              <a:latin typeface="Tahoma"/>
              <a:ea typeface="Tahoma"/>
              <a:cs typeface="Tahoma"/>
            </a:rPr>
            <a:t>Актуальна</a:t>
          </a:r>
        </a:p>
      </xdr:txBody>
    </xdr:sp>
    <xdr:clientData/>
  </xdr:twoCellAnchor>
  <xdr:twoCellAnchor>
    <xdr:from>
      <xdr:col>2</xdr:col>
      <xdr:colOff>352425</xdr:colOff>
      <xdr:row>1</xdr:row>
      <xdr:rowOff>114300</xdr:rowOff>
    </xdr:from>
    <xdr:to>
      <xdr:col>2</xdr:col>
      <xdr:colOff>638175</xdr:colOff>
      <xdr:row>3</xdr:row>
      <xdr:rowOff>57150</xdr:rowOff>
    </xdr:to>
    <xdr:pic>
      <xdr:nvPicPr>
        <xdr:cNvPr id="357886" name="cmdAct_2" descr="icon15.png"/>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152525" y="247650"/>
          <a:ext cx="285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409575</xdr:colOff>
      <xdr:row>2</xdr:row>
      <xdr:rowOff>9525</xdr:rowOff>
    </xdr:from>
    <xdr:to>
      <xdr:col>4</xdr:col>
      <xdr:colOff>272129</xdr:colOff>
      <xdr:row>2</xdr:row>
      <xdr:rowOff>219075</xdr:rowOff>
    </xdr:to>
    <xdr:sp macro="" textlink="">
      <xdr:nvSpPr>
        <xdr:cNvPr id="33" name="cmdNoAct_1" hidden="1"/>
        <xdr:cNvSpPr txBox="1">
          <a:spLocks noChangeArrowheads="1"/>
        </xdr:cNvSpPr>
      </xdr:nvSpPr>
      <xdr:spPr bwMode="auto">
        <a:xfrm>
          <a:off x="1209675" y="352425"/>
          <a:ext cx="1634204" cy="209550"/>
        </a:xfrm>
        <a:prstGeom prst="rect">
          <a:avLst/>
        </a:prstGeom>
        <a:solidFill>
          <a:srgbClr val="FF5050"/>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chemeClr val="bg1"/>
              </a:solidFill>
              <a:latin typeface="Tahoma"/>
              <a:ea typeface="Tahoma"/>
              <a:cs typeface="Tahoma"/>
            </a:rPr>
            <a:t>Требуется обновление</a:t>
          </a:r>
        </a:p>
      </xdr:txBody>
    </xdr:sp>
    <xdr:clientData/>
  </xdr:twoCellAnchor>
  <xdr:twoCellAnchor editAs="oneCell">
    <xdr:from>
      <xdr:col>2</xdr:col>
      <xdr:colOff>419100</xdr:colOff>
      <xdr:row>1</xdr:row>
      <xdr:rowOff>200025</xdr:rowOff>
    </xdr:from>
    <xdr:to>
      <xdr:col>2</xdr:col>
      <xdr:colOff>666750</xdr:colOff>
      <xdr:row>3</xdr:row>
      <xdr:rowOff>9525</xdr:rowOff>
    </xdr:to>
    <xdr:pic>
      <xdr:nvPicPr>
        <xdr:cNvPr id="357888" name="cmdNoAct_2" descr="icon16.png" hidden="1"/>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19200" y="333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268061</xdr:colOff>
      <xdr:row>2</xdr:row>
      <xdr:rowOff>3612</xdr:rowOff>
    </xdr:from>
    <xdr:to>
      <xdr:col>4</xdr:col>
      <xdr:colOff>189139</xdr:colOff>
      <xdr:row>2</xdr:row>
      <xdr:rowOff>219612</xdr:rowOff>
    </xdr:to>
    <xdr:sp macro="" textlink="">
      <xdr:nvSpPr>
        <xdr:cNvPr id="35" name="cmdNoInet_1" hidden="1"/>
        <xdr:cNvSpPr txBox="1">
          <a:spLocks noChangeArrowheads="1"/>
        </xdr:cNvSpPr>
      </xdr:nvSpPr>
      <xdr:spPr bwMode="auto">
        <a:xfrm>
          <a:off x="1068161" y="346512"/>
          <a:ext cx="1692728" cy="216000"/>
        </a:xfrm>
        <a:prstGeom prst="rect">
          <a:avLst/>
        </a:prstGeom>
        <a:solidFill>
          <a:srgbClr val="FFCC66"/>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ysClr val="windowText" lastClr="000000"/>
              </a:solidFill>
              <a:latin typeface="Tahoma"/>
              <a:ea typeface="Tahoma"/>
              <a:cs typeface="Tahoma"/>
            </a:rPr>
            <a:t>Ошибка подключения</a:t>
          </a:r>
        </a:p>
      </xdr:txBody>
    </xdr:sp>
    <xdr:clientData/>
  </xdr:twoCellAnchor>
  <xdr:oneCellAnchor>
    <xdr:from>
      <xdr:col>2</xdr:col>
      <xdr:colOff>247650</xdr:colOff>
      <xdr:row>1</xdr:row>
      <xdr:rowOff>136963</xdr:rowOff>
    </xdr:from>
    <xdr:ext cx="250371" cy="374141"/>
    <xdr:sp macro="" textlink="">
      <xdr:nvSpPr>
        <xdr:cNvPr id="36" name="cmdNoInet_2" hidden="1"/>
        <xdr:cNvSpPr txBox="1"/>
      </xdr:nvSpPr>
      <xdr:spPr>
        <a:xfrm>
          <a:off x="1047750" y="270313"/>
          <a:ext cx="250371"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ru-RU" sz="1800" b="1">
              <a:solidFill>
                <a:schemeClr val="bg1"/>
              </a:solidFill>
            </a:rPr>
            <a:t>!</a:t>
          </a:r>
        </a:p>
      </xdr:txBody>
    </xdr:sp>
    <xdr:clientData/>
  </xdr:oneCellAnchor>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22</xdr:col>
          <xdr:colOff>66675</xdr:colOff>
          <xdr:row>130</xdr:row>
          <xdr:rowOff>28575</xdr:rowOff>
        </xdr:to>
        <xdr:sp macro="" textlink="">
          <xdr:nvSpPr>
            <xdr:cNvPr id="333825" name="InstrWord" hidden="1">
              <a:extLst>
                <a:ext uri="{63B3BB69-23CF-44E3-9099-C40C66FF867C}">
                  <a14:compatExt spid="_x0000_s333825"/>
                </a:ext>
              </a:extLst>
            </xdr:cNvPr>
            <xdr:cNvSpPr/>
          </xdr:nvSpPr>
          <xdr:spPr>
            <a:xfrm>
              <a:off x="0" y="0"/>
              <a:ext cx="0" cy="0"/>
            </a:xfrm>
            <a:prstGeom prst="rect">
              <a:avLst/>
            </a:prstGeom>
          </xdr:spPr>
        </xdr:sp>
        <xdr:clientData/>
      </xdr:twoCellAnchor>
    </mc:Choice>
    <mc:Fallback/>
  </mc:AlternateContent>
  <xdr:twoCellAnchor editAs="oneCell">
    <xdr:from>
      <xdr:col>17</xdr:col>
      <xdr:colOff>38100</xdr:colOff>
      <xdr:row>1</xdr:row>
      <xdr:rowOff>47625</xdr:rowOff>
    </xdr:from>
    <xdr:to>
      <xdr:col>25</xdr:col>
      <xdr:colOff>0</xdr:colOff>
      <xdr:row>2</xdr:row>
      <xdr:rowOff>76200</xdr:rowOff>
    </xdr:to>
    <xdr:sp macro="[0]!modButton.cmdStart_Click" textlink="">
      <xdr:nvSpPr>
        <xdr:cNvPr id="39" name="cmdStart" hidden="1"/>
        <xdr:cNvSpPr/>
      </xdr:nvSpPr>
      <xdr:spPr>
        <a:xfrm>
          <a:off x="6457950" y="180975"/>
          <a:ext cx="2324100" cy="238125"/>
        </a:xfrm>
        <a:prstGeom prst="roundRect">
          <a:avLst>
            <a:gd name="adj" fmla="val 0"/>
          </a:avLst>
        </a:prstGeom>
        <a:gradFill>
          <a:gsLst>
            <a:gs pos="0">
              <a:schemeClr val="bg1"/>
            </a:gs>
            <a:gs pos="11000">
              <a:schemeClr val="bg1">
                <a:lumMod val="75000"/>
              </a:schemeClr>
            </a:gs>
            <a:gs pos="100000">
              <a:schemeClr val="bg1"/>
            </a:gs>
          </a:gsLst>
        </a:gradFill>
        <a:ln>
          <a:solidFill>
            <a:schemeClr val="bg1">
              <a:lumMod val="50000"/>
            </a:schemeClr>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rtl="0"/>
          <a:r>
            <a:rPr lang="ru-RU" sz="900" b="0" i="0" baseline="0">
              <a:solidFill>
                <a:schemeClr val="dk1"/>
              </a:solidFill>
              <a:effectLst/>
              <a:latin typeface="Tahoma" pitchFamily="34" charset="0"/>
              <a:ea typeface="Tahoma" pitchFamily="34" charset="0"/>
              <a:cs typeface="Tahoma" pitchFamily="34" charset="0"/>
            </a:rPr>
            <a:t>Приступить к заполнению</a:t>
          </a:r>
          <a:endParaRPr lang="en-US" sz="900" b="0" i="0" baseline="0">
            <a:solidFill>
              <a:schemeClr val="dk1"/>
            </a:solidFill>
            <a:effectLst/>
            <a:latin typeface="Tahoma" pitchFamily="34" charset="0"/>
            <a:ea typeface="Tahoma" pitchFamily="34" charset="0"/>
            <a:cs typeface="Tahoma"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95250</xdr:colOff>
      <xdr:row>0</xdr:row>
      <xdr:rowOff>114300</xdr:rowOff>
    </xdr:from>
    <xdr:to>
      <xdr:col>6</xdr:col>
      <xdr:colOff>47625</xdr:colOff>
      <xdr:row>1</xdr:row>
      <xdr:rowOff>219075</xdr:rowOff>
    </xdr:to>
    <xdr:sp macro="[0]!modUpdTemplLogger.cmdClearLog_Click" textlink="">
      <xdr:nvSpPr>
        <xdr:cNvPr id="184492" name="cmdClearLog"/>
        <xdr:cNvSpPr>
          <a:spLocks noChangeArrowheads="1"/>
        </xdr:cNvSpPr>
      </xdr:nvSpPr>
      <xdr:spPr bwMode="auto">
        <a:xfrm>
          <a:off x="8905875" y="114300"/>
          <a:ext cx="1171575" cy="247650"/>
        </a:xfrm>
        <a:prstGeom prst="roundRect">
          <a:avLst>
            <a:gd name="adj" fmla="val 0"/>
          </a:avLst>
        </a:prstGeom>
        <a:gradFill flip="none" rotWithShape="1">
          <a:gsLst>
            <a:gs pos="0">
              <a:schemeClr val="bg1"/>
            </a:gs>
            <a:gs pos="100000">
              <a:srgbClr val="C0C0C0"/>
            </a:gs>
          </a:gsLst>
          <a:lin ang="5400000" scaled="1"/>
          <a:tileRect/>
        </a:gradFill>
        <a:ln w="9525" algn="ctr">
          <a:solidFill>
            <a:srgbClr val="C0C0C0"/>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000000"/>
              </a:solidFill>
              <a:latin typeface="Tahoma"/>
              <a:ea typeface="Tahoma"/>
              <a:cs typeface="Tahoma"/>
            </a:rPr>
            <a:t>Очистить историю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54</xdr:row>
      <xdr:rowOff>47624</xdr:rowOff>
    </xdr:from>
    <xdr:to>
      <xdr:col>7</xdr:col>
      <xdr:colOff>0</xdr:colOff>
      <xdr:row>62</xdr:row>
      <xdr:rowOff>85725</xdr:rowOff>
    </xdr:to>
    <xdr:grpSp>
      <xdr:nvGrpSpPr>
        <xdr:cNvPr id="359500" name="Группа 12"/>
        <xdr:cNvGrpSpPr>
          <a:grpSpLocks/>
        </xdr:cNvGrpSpPr>
      </xdr:nvGrpSpPr>
      <xdr:grpSpPr bwMode="auto">
        <a:xfrm>
          <a:off x="114300" y="8648699"/>
          <a:ext cx="7096125" cy="1333501"/>
          <a:chOff x="8029572" y="1543048"/>
          <a:chExt cx="7234016" cy="1333503"/>
        </a:xfrm>
      </xdr:grpSpPr>
      <xdr:sp macro="" textlink="">
        <xdr:nvSpPr>
          <xdr:cNvPr id="4" name="TextBox 3"/>
          <xdr:cNvSpPr txBox="1"/>
        </xdr:nvSpPr>
        <xdr:spPr>
          <a:xfrm>
            <a:off x="8029572" y="1543048"/>
            <a:ext cx="4505481" cy="13335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u-RU" sz="900" b="1" i="0" u="none" strike="noStrike">
                <a:solidFill>
                  <a:schemeClr val="dk1"/>
                </a:solidFill>
                <a:effectLst/>
                <a:latin typeface="Tahoma" pitchFamily="34" charset="0"/>
                <a:ea typeface="Tahoma" pitchFamily="34" charset="0"/>
                <a:cs typeface="Tahoma" pitchFamily="34" charset="0"/>
              </a:rPr>
              <a:t>Предоставляют:</a:t>
            </a:r>
            <a:r>
              <a:rPr lang="ru-RU" sz="900" b="1">
                <a:effectLst/>
                <a:latin typeface="Tahoma" pitchFamily="34" charset="0"/>
                <a:ea typeface="Tahoma" pitchFamily="34" charset="0"/>
                <a:cs typeface="Tahoma" pitchFamily="34" charset="0"/>
              </a:rPr>
              <a:t> </a:t>
            </a:r>
            <a:endParaRPr lang="en-US" sz="900" b="1">
              <a:latin typeface="Tahoma" pitchFamily="34" charset="0"/>
              <a:ea typeface="Tahoma" pitchFamily="34" charset="0"/>
              <a:cs typeface="Tahoma" pitchFamily="34" charset="0"/>
            </a:endParaRPr>
          </a:p>
          <a:p>
            <a:pPr fontAlgn="t"/>
            <a:r>
              <a:rPr lang="ru-RU" sz="900" b="0">
                <a:solidFill>
                  <a:schemeClr val="dk1"/>
                </a:solidFill>
                <a:effectLst/>
                <a:latin typeface="Tahoma" panose="020B0604030504040204" pitchFamily="34" charset="0"/>
                <a:ea typeface="Tahoma" panose="020B0604030504040204" pitchFamily="34" charset="0"/>
                <a:cs typeface="Tahoma" panose="020B0604030504040204" pitchFamily="34" charset="0"/>
              </a:rPr>
              <a:t>юридические лица,</a:t>
            </a:r>
            <a:r>
              <a:rPr lang="ru-RU" sz="9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кроме субъектов малого предпринимательства</a:t>
            </a:r>
            <a:r>
              <a:rPr lang="ru-RU" sz="900" b="0">
                <a:solidFill>
                  <a:schemeClr val="dk1"/>
                </a:solidFill>
                <a:effectLst/>
                <a:latin typeface="Tahoma" panose="020B0604030504040204" pitchFamily="34" charset="0"/>
                <a:ea typeface="Tahoma" panose="020B0604030504040204" pitchFamily="34" charset="0"/>
                <a:cs typeface="Tahoma" panose="020B0604030504040204" pitchFamily="34" charset="0"/>
              </a:rPr>
              <a:t> - поставщики электрической энергии (мощности) оптового и розничного рынков электроэнергии (мощности); гарантирующие поставщики электрической энергии (мощности); потребители-субъекты оптового рынка электроэнергии (мощности); энергосбытовые и энергоснабжающие организации; участники оптового рынка электроэнергии (мощности), в отношении которых не приняты балансовые решения:</a:t>
            </a:r>
          </a:p>
          <a:p>
            <a:pPr fontAlgn="t"/>
            <a:r>
              <a:rPr lang="ru-RU" sz="900" b="0">
                <a:solidFill>
                  <a:schemeClr val="dk1"/>
                </a:solidFill>
                <a:effectLst/>
                <a:latin typeface="Tahoma" panose="020B0604030504040204" pitchFamily="34" charset="0"/>
                <a:ea typeface="Tahoma" panose="020B0604030504040204" pitchFamily="34" charset="0"/>
                <a:cs typeface="Tahoma" panose="020B0604030504040204" pitchFamily="34" charset="0"/>
              </a:rPr>
              <a:t>- Федеральной антимонопольной службе по установленному адресу</a:t>
            </a:r>
          </a:p>
          <a:p>
            <a:endParaRPr lang="ru-RU" sz="900">
              <a:latin typeface="Tahoma" pitchFamily="34" charset="0"/>
              <a:ea typeface="Tahoma" pitchFamily="34" charset="0"/>
              <a:cs typeface="Tahoma" pitchFamily="34" charset="0"/>
            </a:endParaRPr>
          </a:p>
        </xdr:txBody>
      </xdr:sp>
      <xdr:sp macro="" textlink="">
        <xdr:nvSpPr>
          <xdr:cNvPr id="7" name="TextBox 6"/>
          <xdr:cNvSpPr txBox="1"/>
        </xdr:nvSpPr>
        <xdr:spPr>
          <a:xfrm>
            <a:off x="12603024" y="1543049"/>
            <a:ext cx="2660564" cy="13335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u-RU" sz="900" b="1">
                <a:solidFill>
                  <a:schemeClr val="dk1"/>
                </a:solidFill>
                <a:effectLst/>
                <a:latin typeface="Tahoma" pitchFamily="34" charset="0"/>
                <a:ea typeface="Tahoma" pitchFamily="34" charset="0"/>
                <a:cs typeface="Tahoma" pitchFamily="34" charset="0"/>
              </a:rPr>
              <a:t>Сроки предоставления</a:t>
            </a:r>
            <a:r>
              <a:rPr lang="ru-RU" sz="900" b="1" i="0" u="none" strike="noStrike">
                <a:solidFill>
                  <a:schemeClr val="dk1"/>
                </a:solidFill>
                <a:effectLst/>
                <a:latin typeface="Tahoma" pitchFamily="34" charset="0"/>
                <a:ea typeface="Tahoma" pitchFamily="34" charset="0"/>
                <a:cs typeface="Tahoma" pitchFamily="34" charset="0"/>
              </a:rPr>
              <a:t>:</a:t>
            </a:r>
            <a:r>
              <a:rPr lang="ru-RU" sz="900" b="1">
                <a:effectLst/>
                <a:latin typeface="Tahoma" pitchFamily="34" charset="0"/>
                <a:ea typeface="Tahoma" pitchFamily="34" charset="0"/>
                <a:cs typeface="Tahoma" pitchFamily="34" charset="0"/>
              </a:rPr>
              <a:t> </a:t>
            </a:r>
            <a:endParaRPr lang="en-US" sz="900" b="1">
              <a:latin typeface="Tahoma" pitchFamily="34" charset="0"/>
              <a:ea typeface="Tahoma" pitchFamily="34" charset="0"/>
              <a:cs typeface="Tahoma" pitchFamily="34" charset="0"/>
            </a:endParaRPr>
          </a:p>
          <a:p>
            <a:r>
              <a:rPr lang="ru-RU" sz="900">
                <a:solidFill>
                  <a:schemeClr val="dk1"/>
                </a:solidFill>
                <a:effectLst/>
                <a:latin typeface="Tahoma" pitchFamily="34" charset="0"/>
                <a:ea typeface="Tahoma" pitchFamily="34" charset="0"/>
                <a:cs typeface="Tahoma" pitchFamily="34" charset="0"/>
              </a:rPr>
              <a:t>2</a:t>
            </a:r>
            <a:r>
              <a:rPr lang="en-US" sz="900">
                <a:solidFill>
                  <a:schemeClr val="dk1"/>
                </a:solidFill>
                <a:effectLst/>
                <a:latin typeface="Tahoma" pitchFamily="34" charset="0"/>
                <a:ea typeface="Tahoma" pitchFamily="34" charset="0"/>
                <a:cs typeface="Tahoma" pitchFamily="34" charset="0"/>
              </a:rPr>
              <a:t>5</a:t>
            </a:r>
            <a:r>
              <a:rPr lang="ru-RU" sz="900">
                <a:solidFill>
                  <a:schemeClr val="dk1"/>
                </a:solidFill>
                <a:effectLst/>
                <a:latin typeface="Tahoma" pitchFamily="34" charset="0"/>
                <a:ea typeface="Tahoma" pitchFamily="34" charset="0"/>
                <a:cs typeface="Tahoma" pitchFamily="34" charset="0"/>
              </a:rPr>
              <a:t> числа после отчетного месяца, </a:t>
            </a:r>
            <a:endParaRPr lang="en-US" sz="900">
              <a:solidFill>
                <a:schemeClr val="dk1"/>
              </a:solidFill>
              <a:effectLst/>
              <a:latin typeface="Tahoma" pitchFamily="34" charset="0"/>
              <a:ea typeface="Tahoma" pitchFamily="34" charset="0"/>
              <a:cs typeface="Tahoma" pitchFamily="34" charset="0"/>
            </a:endParaRPr>
          </a:p>
          <a:p>
            <a:r>
              <a:rPr lang="ru-RU" sz="900">
                <a:solidFill>
                  <a:schemeClr val="dk1"/>
                </a:solidFill>
                <a:effectLst/>
                <a:latin typeface="Tahoma" pitchFamily="34" charset="0"/>
                <a:ea typeface="Tahoma" pitchFamily="34" charset="0"/>
                <a:cs typeface="Tahoma" pitchFamily="34" charset="0"/>
              </a:rPr>
              <a:t>1</a:t>
            </a:r>
            <a:r>
              <a:rPr lang="en-US" sz="900">
                <a:solidFill>
                  <a:schemeClr val="dk1"/>
                </a:solidFill>
                <a:effectLst/>
                <a:latin typeface="Tahoma" pitchFamily="34" charset="0"/>
                <a:ea typeface="Tahoma" pitchFamily="34" charset="0"/>
                <a:cs typeface="Tahoma" pitchFamily="34" charset="0"/>
              </a:rPr>
              <a:t>5</a:t>
            </a:r>
            <a:r>
              <a:rPr lang="ru-RU" sz="900">
                <a:solidFill>
                  <a:schemeClr val="dk1"/>
                </a:solidFill>
                <a:effectLst/>
                <a:latin typeface="Tahoma" pitchFamily="34" charset="0"/>
                <a:ea typeface="Tahoma" pitchFamily="34" charset="0"/>
                <a:cs typeface="Tahoma" pitchFamily="34" charset="0"/>
              </a:rPr>
              <a:t> февраля - за отчетный год</a:t>
            </a:r>
            <a:endParaRPr lang="en-US" sz="900">
              <a:latin typeface="Tahoma" pitchFamily="34" charset="0"/>
              <a:ea typeface="Tahoma" pitchFamily="34" charset="0"/>
              <a:cs typeface="Tahoma" pitchFamily="34" charset="0"/>
            </a:endParaRPr>
          </a:p>
        </xdr:txBody>
      </xdr:sp>
    </xdr:grpSp>
    <xdr:clientData/>
  </xdr:twoCellAnchor>
  <xdr:twoCellAnchor>
    <xdr:from>
      <xdr:col>3</xdr:col>
      <xdr:colOff>266700</xdr:colOff>
      <xdr:row>8</xdr:row>
      <xdr:rowOff>123825</xdr:rowOff>
    </xdr:from>
    <xdr:to>
      <xdr:col>5</xdr:col>
      <xdr:colOff>1543050</xdr:colOff>
      <xdr:row>13</xdr:row>
      <xdr:rowOff>142875</xdr:rowOff>
    </xdr:to>
    <xdr:grpSp>
      <xdr:nvGrpSpPr>
        <xdr:cNvPr id="359501" name="Группа 10"/>
        <xdr:cNvGrpSpPr>
          <a:grpSpLocks/>
        </xdr:cNvGrpSpPr>
      </xdr:nvGrpSpPr>
      <xdr:grpSpPr bwMode="auto">
        <a:xfrm>
          <a:off x="114300" y="485775"/>
          <a:ext cx="2095500" cy="1171575"/>
          <a:chOff x="13888291" y="2943225"/>
          <a:chExt cx="2578773" cy="1219200"/>
        </a:xfrm>
      </xdr:grpSpPr>
      <xdr:grpSp>
        <xdr:nvGrpSpPr>
          <xdr:cNvPr id="359504" name="Группа 5"/>
          <xdr:cNvGrpSpPr>
            <a:grpSpLocks/>
          </xdr:cNvGrpSpPr>
        </xdr:nvGrpSpPr>
        <xdr:grpSpPr bwMode="auto">
          <a:xfrm>
            <a:off x="14355044" y="3219450"/>
            <a:ext cx="1680291" cy="942975"/>
            <a:chOff x="10668371" y="2209800"/>
            <a:chExt cx="1647267" cy="942975"/>
          </a:xfrm>
        </xdr:grpSpPr>
        <xdr:sp macro="" textlink="">
          <xdr:nvSpPr>
            <xdr:cNvPr id="8" name="TextBox 7"/>
            <xdr:cNvSpPr txBox="1"/>
          </xdr:nvSpPr>
          <xdr:spPr>
            <a:xfrm>
              <a:off x="10668364" y="2886075"/>
              <a:ext cx="1647262" cy="266700"/>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ru-RU" sz="900" b="0">
                  <a:solidFill>
                    <a:schemeClr val="dk1"/>
                  </a:solidFill>
                  <a:effectLst/>
                  <a:latin typeface="Tahoma" pitchFamily="34" charset="0"/>
                  <a:ea typeface="Tahoma" pitchFamily="34" charset="0"/>
                  <a:cs typeface="Tahoma" pitchFamily="34" charset="0"/>
                </a:rPr>
                <a:t>Месячная</a:t>
              </a:r>
              <a:r>
                <a:rPr lang="ru-RU" sz="900" b="1">
                  <a:solidFill>
                    <a:schemeClr val="dk1"/>
                  </a:solidFill>
                  <a:effectLst/>
                  <a:latin typeface="Tahoma" pitchFamily="34" charset="0"/>
                  <a:ea typeface="Tahoma" pitchFamily="34" charset="0"/>
                  <a:cs typeface="Tahoma" pitchFamily="34" charset="0"/>
                </a:rPr>
                <a:t>, </a:t>
              </a:r>
              <a:r>
                <a:rPr lang="ru-RU" sz="900" b="0">
                  <a:solidFill>
                    <a:schemeClr val="dk1"/>
                  </a:solidFill>
                  <a:effectLst/>
                  <a:latin typeface="Tahoma" pitchFamily="34" charset="0"/>
                  <a:ea typeface="Tahoma" pitchFamily="34" charset="0"/>
                  <a:cs typeface="Tahoma" pitchFamily="34" charset="0"/>
                </a:rPr>
                <a:t>годовая</a:t>
              </a:r>
              <a:endParaRPr lang="en-US" sz="900" b="0">
                <a:latin typeface="Tahoma" pitchFamily="34" charset="0"/>
                <a:ea typeface="Tahoma" pitchFamily="34" charset="0"/>
                <a:cs typeface="Tahoma" pitchFamily="34" charset="0"/>
              </a:endParaRPr>
            </a:p>
          </xdr:txBody>
        </xdr:sp>
        <xdr:sp macro="" textlink="">
          <xdr:nvSpPr>
            <xdr:cNvPr id="9" name="TextBox 8"/>
            <xdr:cNvSpPr txBox="1"/>
          </xdr:nvSpPr>
          <xdr:spPr>
            <a:xfrm>
              <a:off x="10668364" y="2209800"/>
              <a:ext cx="1647262" cy="638175"/>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900"/>
                </a:lnSpc>
              </a:pPr>
              <a:r>
                <a:rPr lang="ru-RU" sz="900">
                  <a:solidFill>
                    <a:schemeClr val="dk1"/>
                  </a:solidFill>
                  <a:effectLst/>
                  <a:latin typeface="Tahoma" pitchFamily="34" charset="0"/>
                  <a:ea typeface="Tahoma" pitchFamily="34" charset="0"/>
                  <a:cs typeface="Tahoma" pitchFamily="34" charset="0"/>
                </a:rPr>
                <a:t>Приказ Росстата:</a:t>
              </a:r>
              <a:br>
                <a:rPr lang="ru-RU" sz="900">
                  <a:solidFill>
                    <a:schemeClr val="dk1"/>
                  </a:solidFill>
                  <a:effectLst/>
                  <a:latin typeface="Tahoma" pitchFamily="34" charset="0"/>
                  <a:ea typeface="Tahoma" pitchFamily="34" charset="0"/>
                  <a:cs typeface="Tahoma" pitchFamily="34" charset="0"/>
                </a:rPr>
              </a:br>
              <a:r>
                <a:rPr lang="ru-RU" sz="900">
                  <a:solidFill>
                    <a:schemeClr val="dk1"/>
                  </a:solidFill>
                  <a:effectLst/>
                  <a:latin typeface="Tahoma" pitchFamily="34" charset="0"/>
                  <a:ea typeface="Tahoma" pitchFamily="34" charset="0"/>
                  <a:cs typeface="Tahoma" pitchFamily="34" charset="0"/>
                </a:rPr>
                <a:t>Об утверждении формы </a:t>
              </a:r>
              <a:br>
                <a:rPr lang="ru-RU" sz="900">
                  <a:solidFill>
                    <a:schemeClr val="dk1"/>
                  </a:solidFill>
                  <a:effectLst/>
                  <a:latin typeface="Tahoma" pitchFamily="34" charset="0"/>
                  <a:ea typeface="Tahoma" pitchFamily="34" charset="0"/>
                  <a:cs typeface="Tahoma" pitchFamily="34" charset="0"/>
                </a:rPr>
              </a:br>
              <a:r>
                <a:rPr lang="ru-RU" sz="900">
                  <a:solidFill>
                    <a:schemeClr val="dk1"/>
                  </a:solidFill>
                  <a:effectLst/>
                  <a:latin typeface="Tahoma" pitchFamily="34" charset="0"/>
                  <a:ea typeface="Tahoma" pitchFamily="34" charset="0"/>
                  <a:cs typeface="Tahoma" pitchFamily="34" charset="0"/>
                </a:rPr>
                <a:t>от </a:t>
              </a:r>
              <a:r>
                <a:rPr lang="en-US" sz="900">
                  <a:solidFill>
                    <a:schemeClr val="dk1"/>
                  </a:solidFill>
                  <a:effectLst/>
                  <a:latin typeface="Tahoma" pitchFamily="34" charset="0"/>
                  <a:ea typeface="Tahoma" pitchFamily="34" charset="0"/>
                  <a:cs typeface="Tahoma" pitchFamily="34" charset="0"/>
                </a:rPr>
                <a:t>02</a:t>
              </a:r>
              <a:r>
                <a:rPr lang="ru-RU" sz="900">
                  <a:solidFill>
                    <a:schemeClr val="dk1"/>
                  </a:solidFill>
                  <a:effectLst/>
                  <a:latin typeface="Tahoma" pitchFamily="34" charset="0"/>
                  <a:ea typeface="Tahoma" pitchFamily="34" charset="0"/>
                  <a:cs typeface="Tahoma" pitchFamily="34" charset="0"/>
                </a:rPr>
                <a:t>.0</a:t>
              </a:r>
              <a:r>
                <a:rPr lang="en-US" sz="900">
                  <a:solidFill>
                    <a:schemeClr val="dk1"/>
                  </a:solidFill>
                  <a:effectLst/>
                  <a:latin typeface="Tahoma" pitchFamily="34" charset="0"/>
                  <a:ea typeface="Tahoma" pitchFamily="34" charset="0"/>
                  <a:cs typeface="Tahoma" pitchFamily="34" charset="0"/>
                </a:rPr>
                <a:t>8</a:t>
              </a:r>
              <a:r>
                <a:rPr lang="ru-RU" sz="900">
                  <a:solidFill>
                    <a:schemeClr val="dk1"/>
                  </a:solidFill>
                  <a:effectLst/>
                  <a:latin typeface="Tahoma" pitchFamily="34" charset="0"/>
                  <a:ea typeface="Tahoma" pitchFamily="34" charset="0"/>
                  <a:cs typeface="Tahoma" pitchFamily="34" charset="0"/>
                </a:rPr>
                <a:t>.201</a:t>
              </a:r>
              <a:r>
                <a:rPr lang="en-US" sz="900">
                  <a:solidFill>
                    <a:schemeClr val="dk1"/>
                  </a:solidFill>
                  <a:effectLst/>
                  <a:latin typeface="Tahoma" pitchFamily="34" charset="0"/>
                  <a:ea typeface="Tahoma" pitchFamily="34" charset="0"/>
                  <a:cs typeface="Tahoma" pitchFamily="34" charset="0"/>
                </a:rPr>
                <a:t>8</a:t>
              </a:r>
              <a:r>
                <a:rPr lang="ru-RU" sz="900">
                  <a:solidFill>
                    <a:schemeClr val="dk1"/>
                  </a:solidFill>
                  <a:effectLst/>
                  <a:latin typeface="Tahoma" pitchFamily="34" charset="0"/>
                  <a:ea typeface="Tahoma" pitchFamily="34" charset="0"/>
                  <a:cs typeface="Tahoma" pitchFamily="34" charset="0"/>
                </a:rPr>
                <a:t> № </a:t>
              </a:r>
              <a:r>
                <a:rPr lang="en-US" sz="900">
                  <a:solidFill>
                    <a:schemeClr val="dk1"/>
                  </a:solidFill>
                  <a:effectLst/>
                  <a:latin typeface="Tahoma" pitchFamily="34" charset="0"/>
                  <a:ea typeface="Tahoma" pitchFamily="34" charset="0"/>
                  <a:cs typeface="Tahoma" pitchFamily="34" charset="0"/>
                </a:rPr>
                <a:t>477</a:t>
              </a:r>
              <a:endParaRPr lang="ru-RU" sz="900">
                <a:solidFill>
                  <a:schemeClr val="dk1"/>
                </a:solidFill>
                <a:effectLst/>
                <a:latin typeface="Tahoma" pitchFamily="34" charset="0"/>
                <a:ea typeface="Tahoma" pitchFamily="34" charset="0"/>
                <a:cs typeface="Tahoma" pitchFamily="34" charset="0"/>
              </a:endParaRPr>
            </a:p>
            <a:p>
              <a:pPr algn="ctr">
                <a:lnSpc>
                  <a:spcPts val="900"/>
                </a:lnSpc>
              </a:pPr>
              <a:endParaRPr lang="en-US" sz="900" b="0">
                <a:latin typeface="Tahoma" pitchFamily="34" charset="0"/>
                <a:ea typeface="Tahoma" pitchFamily="34" charset="0"/>
                <a:cs typeface="Tahoma" pitchFamily="34" charset="0"/>
              </a:endParaRPr>
            </a:p>
          </xdr:txBody>
        </xdr:sp>
      </xdr:grpSp>
      <xdr:sp macro="" textlink="">
        <xdr:nvSpPr>
          <xdr:cNvPr id="12" name="TextBox 11"/>
          <xdr:cNvSpPr txBox="1"/>
        </xdr:nvSpPr>
        <xdr:spPr>
          <a:xfrm>
            <a:off x="13888291" y="2943225"/>
            <a:ext cx="2578773" cy="266700"/>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ru-RU" sz="800" b="0">
                <a:solidFill>
                  <a:schemeClr val="dk1"/>
                </a:solidFill>
                <a:effectLst/>
                <a:latin typeface="Tahoma" pitchFamily="34" charset="0"/>
                <a:ea typeface="Tahoma" pitchFamily="34" charset="0"/>
                <a:cs typeface="Tahoma" pitchFamily="34" charset="0"/>
              </a:rPr>
              <a:t>Форма № 46-ЭЭ (полезный</a:t>
            </a:r>
            <a:r>
              <a:rPr lang="en-US" sz="800" b="0">
                <a:solidFill>
                  <a:schemeClr val="dk1"/>
                </a:solidFill>
                <a:effectLst/>
                <a:latin typeface="Tahoma" pitchFamily="34" charset="0"/>
                <a:ea typeface="Tahoma" pitchFamily="34" charset="0"/>
                <a:cs typeface="Tahoma" pitchFamily="34" charset="0"/>
              </a:rPr>
              <a:t> </a:t>
            </a:r>
            <a:r>
              <a:rPr lang="ru-RU" sz="800" b="0">
                <a:solidFill>
                  <a:schemeClr val="dk1"/>
                </a:solidFill>
                <a:effectLst/>
                <a:latin typeface="Tahoma" pitchFamily="34" charset="0"/>
                <a:ea typeface="Tahoma" pitchFamily="34" charset="0"/>
                <a:cs typeface="Tahoma" pitchFamily="34" charset="0"/>
              </a:rPr>
              <a:t>отпуск)</a:t>
            </a:r>
            <a:endParaRPr lang="en-US" sz="800" b="0">
              <a:latin typeface="Tahoma" pitchFamily="34" charset="0"/>
              <a:ea typeface="Tahoma" pitchFamily="34" charset="0"/>
              <a:cs typeface="Tahoma" pitchFamily="34" charset="0"/>
            </a:endParaRPr>
          </a:p>
        </xdr:txBody>
      </xdr:sp>
    </xdr:grpSp>
    <xdr:clientData/>
  </xdr:twoCellAnchor>
  <xdr:oneCellAnchor>
    <xdr:from>
      <xdr:col>7</xdr:col>
      <xdr:colOff>9525</xdr:colOff>
      <xdr:row>15</xdr:row>
      <xdr:rowOff>38100</xdr:rowOff>
    </xdr:from>
    <xdr:ext cx="323850" cy="323850"/>
    <xdr:pic macro="[0]!modButton.cmdUpdateReestrOrg_Click_Handler">
      <xdr:nvPicPr>
        <xdr:cNvPr id="14" name="cmdRefreshOrg" descr="icon16.png"/>
        <xdr:cNvPicPr>
          <a:picLocks noChangeAspect="1"/>
        </xdr:cNvPicPr>
      </xdr:nvPicPr>
      <xdr:blipFill>
        <a:blip xmlns:r="http://schemas.openxmlformats.org/officeDocument/2006/relationships" r:embed="rId1">
          <a:duotone>
            <a:prstClr val="black"/>
            <a:schemeClr val="tx1">
              <a:lumMod val="95000"/>
              <a:lumOff val="5000"/>
              <a:tint val="45000"/>
              <a:satMod val="400000"/>
            </a:schemeClr>
          </a:duotone>
          <a:extLst/>
        </a:blip>
        <a:srcRect/>
        <a:stretch>
          <a:fillRect/>
        </a:stretch>
      </xdr:blipFill>
      <xdr:spPr bwMode="auto">
        <a:xfrm>
          <a:off x="7381875" y="2247900"/>
          <a:ext cx="323850" cy="323850"/>
        </a:xfrm>
        <a:prstGeom prst="rect">
          <a:avLst/>
        </a:prstGeom>
        <a:noFill/>
        <a:ln>
          <a:noFill/>
        </a:ln>
        <a:extLst/>
      </xdr:spPr>
    </xdr:pic>
    <xdr:clientData/>
  </xdr:oneCellAnchor>
  <xdr:twoCellAnchor>
    <xdr:from>
      <xdr:col>0</xdr:col>
      <xdr:colOff>0</xdr:colOff>
      <xdr:row>17</xdr:row>
      <xdr:rowOff>228600</xdr:rowOff>
    </xdr:from>
    <xdr:to>
      <xdr:col>5</xdr:col>
      <xdr:colOff>323851</xdr:colOff>
      <xdr:row>19</xdr:row>
      <xdr:rowOff>209550</xdr:rowOff>
    </xdr:to>
    <xdr:grpSp>
      <xdr:nvGrpSpPr>
        <xdr:cNvPr id="5" name="Группа 4"/>
        <xdr:cNvGrpSpPr/>
      </xdr:nvGrpSpPr>
      <xdr:grpSpPr>
        <a:xfrm>
          <a:off x="0" y="2333625"/>
          <a:ext cx="990601" cy="476250"/>
          <a:chOff x="295276" y="2495550"/>
          <a:chExt cx="990600" cy="476250"/>
        </a:xfrm>
      </xdr:grpSpPr>
      <xdr:sp macro="" textlink="">
        <xdr:nvSpPr>
          <xdr:cNvPr id="3" name="lblNDS"/>
          <xdr:cNvSpPr txBox="1"/>
        </xdr:nvSpPr>
        <xdr:spPr>
          <a:xfrm>
            <a:off x="295276" y="2495550"/>
            <a:ext cx="9906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ru-RU" sz="900">
                <a:latin typeface="Tahoma" panose="020B0604030504040204" pitchFamily="34" charset="0"/>
                <a:ea typeface="Tahoma" panose="020B0604030504040204" pitchFamily="34" charset="0"/>
                <a:cs typeface="Tahoma" panose="020B0604030504040204" pitchFamily="34" charset="0"/>
              </a:rPr>
              <a:t>Ставка НДС, %</a:t>
            </a:r>
          </a:p>
        </xdr:txBody>
      </xdr:sp>
      <xdr:sp macro="" textlink="">
        <xdr:nvSpPr>
          <xdr:cNvPr id="17" name="valNDS"/>
          <xdr:cNvSpPr txBox="1"/>
        </xdr:nvSpPr>
        <xdr:spPr>
          <a:xfrm>
            <a:off x="390526" y="2733675"/>
            <a:ext cx="790574"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ru-RU" sz="900">
                <a:latin typeface="Tahoma" panose="020B0604030504040204" pitchFamily="34" charset="0"/>
                <a:ea typeface="Tahoma" panose="020B0604030504040204" pitchFamily="34" charset="0"/>
                <a:cs typeface="Tahoma" panose="020B0604030504040204" pitchFamily="34" charset="0"/>
              </a:rPr>
              <a:t>20</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228600</xdr:colOff>
      <xdr:row>0</xdr:row>
      <xdr:rowOff>76200</xdr:rowOff>
    </xdr:from>
    <xdr:to>
      <xdr:col>2</xdr:col>
      <xdr:colOff>521233</xdr:colOff>
      <xdr:row>2</xdr:row>
      <xdr:rowOff>40350</xdr:rowOff>
    </xdr:to>
    <xdr:pic macro="[0]!AllSheetsInThisWorkbook.MakeList">
      <xdr:nvPicPr>
        <xdr:cNvPr id="3" name="Рисунок 2"/>
        <xdr:cNvPicPr>
          <a:picLocks/>
        </xdr:cNvPicPr>
      </xdr:nvPicPr>
      <xdr:blipFill>
        <a:blip xmlns:r="http://schemas.openxmlformats.org/officeDocument/2006/relationships" r:embed="rId1">
          <a:duotone>
            <a:schemeClr val="accent3">
              <a:shade val="45000"/>
              <a:satMod val="135000"/>
            </a:schemeClr>
            <a:prstClr val="white"/>
          </a:duotone>
          <a:extLst>
            <a:ext uri="{28A0092B-C50C-407E-A947-70E740481C1C}">
              <a14:useLocalDpi xmlns:a14="http://schemas.microsoft.com/office/drawing/2010/main" val="0"/>
            </a:ext>
          </a:extLst>
        </a:blip>
        <a:stretch>
          <a:fillRect/>
        </a:stretch>
      </xdr:blipFill>
      <xdr:spPr>
        <a:xfrm>
          <a:off x="3324225" y="76200"/>
          <a:ext cx="292633" cy="288000"/>
        </a:xfrm>
        <a:prstGeom prst="rect">
          <a:avLst/>
        </a:prstGeom>
      </xdr:spPr>
    </xdr:pic>
    <xdr:clientData fPrintsWithSheet="0"/>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javina@fas.gov.ru" TargetMode="External"/><Relationship Id="rId6" Type="http://schemas.openxmlformats.org/officeDocument/2006/relationships/image" Target="../media/image1.emf"/><Relationship Id="rId5" Type="http://schemas.openxmlformats.org/officeDocument/2006/relationships/oleObject" Target="../embeddings/Microsoft_Word_97_-_2003_Document1.doc"/><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Instruction"/>
  <dimension ref="A1:AC124"/>
  <sheetViews>
    <sheetView showGridLines="0" zoomScaleNormal="100" workbookViewId="0">
      <selection activeCell="O86" sqref="O86"/>
    </sheetView>
  </sheetViews>
  <sheetFormatPr defaultColWidth="9.140625" defaultRowHeight="14.25"/>
  <cols>
    <col min="1" max="1" width="1.7109375" style="82" customWidth="1"/>
    <col min="2" max="2" width="8.7109375" style="82" customWidth="1"/>
    <col min="3" max="3" width="22.28515625" style="82" customWidth="1"/>
    <col min="4" max="4" width="4.28515625" style="82" customWidth="1"/>
    <col min="5" max="6" width="4.42578125" style="82" customWidth="1"/>
    <col min="7" max="7" width="4.5703125" style="82" customWidth="1"/>
    <col min="8" max="24" width="4.42578125" style="82" customWidth="1"/>
    <col min="25" max="25" width="4.42578125" style="83" customWidth="1"/>
    <col min="26" max="26" width="9.140625" style="82"/>
    <col min="27" max="27" width="0" style="82" hidden="1" customWidth="1"/>
    <col min="28" max="16384" width="9.140625" style="82"/>
  </cols>
  <sheetData>
    <row r="1" spans="1:29" ht="3.75" customHeight="1">
      <c r="A1" s="81"/>
      <c r="AA1" s="82" t="s">
        <v>289</v>
      </c>
    </row>
    <row r="2" spans="1:29" ht="16.5" customHeight="1">
      <c r="B2" s="308" t="str">
        <f>"Код шаблона: " &amp; GetCode()</f>
        <v>Код шаблона: 46EE.STX</v>
      </c>
      <c r="C2" s="308"/>
      <c r="D2" s="308"/>
      <c r="E2" s="308"/>
      <c r="F2" s="308"/>
      <c r="G2" s="308"/>
      <c r="H2" s="84"/>
      <c r="I2" s="84"/>
      <c r="J2" s="84"/>
      <c r="K2" s="84"/>
      <c r="L2" s="84"/>
      <c r="M2" s="84"/>
      <c r="N2" s="84"/>
      <c r="O2" s="84"/>
      <c r="P2" s="84"/>
      <c r="Q2" s="84"/>
      <c r="R2" s="84"/>
      <c r="S2" s="84"/>
      <c r="T2" s="84"/>
      <c r="U2" s="84"/>
      <c r="V2" s="85"/>
      <c r="W2" s="84"/>
      <c r="X2" s="84"/>
    </row>
    <row r="3" spans="1:29" ht="18" customHeight="1">
      <c r="B3" s="309" t="str">
        <f>"Версия " &amp; GetVersion()</f>
        <v>Версия 1.2</v>
      </c>
      <c r="C3" s="309"/>
      <c r="D3" s="86"/>
      <c r="E3" s="86"/>
      <c r="F3" s="86"/>
      <c r="G3" s="86"/>
      <c r="H3" s="85"/>
      <c r="I3" s="85"/>
      <c r="J3" s="85"/>
      <c r="K3" s="85"/>
      <c r="L3" s="85"/>
      <c r="M3" s="85"/>
      <c r="N3" s="85"/>
      <c r="O3" s="85"/>
      <c r="P3" s="85"/>
      <c r="Q3" s="85"/>
      <c r="R3" s="85"/>
      <c r="S3" s="84"/>
      <c r="T3" s="84"/>
      <c r="U3" s="84"/>
      <c r="V3" s="85"/>
      <c r="W3" s="85"/>
      <c r="X3" s="85"/>
      <c r="Y3" s="85"/>
    </row>
    <row r="4" spans="1:29" ht="6" customHeight="1">
      <c r="B4" s="124"/>
      <c r="C4" s="88"/>
      <c r="D4" s="85"/>
      <c r="E4" s="85"/>
      <c r="F4" s="85"/>
      <c r="G4" s="85"/>
      <c r="H4" s="85"/>
      <c r="I4" s="85"/>
      <c r="J4" s="85"/>
      <c r="K4" s="85"/>
      <c r="L4" s="85"/>
      <c r="M4" s="85"/>
      <c r="N4" s="85"/>
      <c r="O4" s="85"/>
      <c r="P4" s="85"/>
      <c r="Q4" s="85"/>
      <c r="R4" s="85"/>
      <c r="S4" s="85"/>
      <c r="T4" s="85"/>
      <c r="U4" s="85"/>
      <c r="V4" s="85"/>
      <c r="W4" s="85"/>
      <c r="X4" s="85"/>
      <c r="Y4" s="85"/>
    </row>
    <row r="5" spans="1:29" ht="32.25" customHeight="1">
      <c r="A5" s="123"/>
      <c r="B5" s="310" t="s">
        <v>487</v>
      </c>
      <c r="C5" s="311"/>
      <c r="D5" s="311"/>
      <c r="E5" s="311"/>
      <c r="F5" s="311"/>
      <c r="G5" s="311"/>
      <c r="H5" s="311"/>
      <c r="I5" s="311"/>
      <c r="J5" s="311"/>
      <c r="K5" s="311"/>
      <c r="L5" s="311"/>
      <c r="M5" s="311"/>
      <c r="N5" s="311"/>
      <c r="O5" s="311"/>
      <c r="P5" s="311"/>
      <c r="Q5" s="311"/>
      <c r="R5" s="311"/>
      <c r="S5" s="311"/>
      <c r="T5" s="311"/>
      <c r="U5" s="311"/>
      <c r="V5" s="311"/>
      <c r="W5" s="311"/>
      <c r="X5" s="311"/>
      <c r="Y5" s="311"/>
      <c r="Z5" s="125"/>
      <c r="AB5" s="87"/>
      <c r="AC5" s="87"/>
    </row>
    <row r="6" spans="1:29" ht="9.75" customHeight="1">
      <c r="A6" s="88"/>
      <c r="B6" s="126"/>
      <c r="C6" s="127"/>
      <c r="D6" s="128"/>
      <c r="E6" s="129"/>
      <c r="F6" s="129"/>
      <c r="G6" s="129"/>
      <c r="H6" s="129"/>
      <c r="I6" s="129"/>
      <c r="J6" s="129"/>
      <c r="K6" s="129"/>
      <c r="L6" s="129"/>
      <c r="M6" s="129"/>
      <c r="N6" s="129"/>
      <c r="O6" s="129"/>
      <c r="P6" s="129"/>
      <c r="Q6" s="129"/>
      <c r="R6" s="129"/>
      <c r="S6" s="129"/>
      <c r="T6" s="129"/>
      <c r="U6" s="129"/>
      <c r="V6" s="129"/>
      <c r="W6" s="129"/>
      <c r="X6" s="129"/>
      <c r="Y6" s="130"/>
      <c r="Z6" s="131"/>
    </row>
    <row r="7" spans="1:29" ht="15" hidden="1" customHeight="1">
      <c r="A7" s="88"/>
      <c r="B7" s="131"/>
      <c r="C7" s="132"/>
      <c r="D7" s="133"/>
      <c r="E7" s="312" t="s">
        <v>439</v>
      </c>
      <c r="F7" s="312"/>
      <c r="G7" s="312"/>
      <c r="H7" s="312"/>
      <c r="I7" s="312"/>
      <c r="J7" s="312"/>
      <c r="K7" s="312"/>
      <c r="L7" s="312"/>
      <c r="M7" s="312"/>
      <c r="N7" s="312"/>
      <c r="O7" s="312"/>
      <c r="P7" s="312"/>
      <c r="Q7" s="312"/>
      <c r="R7" s="312"/>
      <c r="S7" s="312"/>
      <c r="T7" s="312"/>
      <c r="U7" s="312"/>
      <c r="V7" s="312"/>
      <c r="W7" s="312"/>
      <c r="X7" s="312"/>
      <c r="Y7" s="134"/>
      <c r="Z7" s="131"/>
    </row>
    <row r="8" spans="1:29" ht="15" hidden="1" customHeight="1">
      <c r="A8" s="88"/>
      <c r="B8" s="131"/>
      <c r="C8" s="132"/>
      <c r="D8" s="133"/>
      <c r="E8" s="312"/>
      <c r="F8" s="312"/>
      <c r="G8" s="312"/>
      <c r="H8" s="312"/>
      <c r="I8" s="312"/>
      <c r="J8" s="312"/>
      <c r="K8" s="312"/>
      <c r="L8" s="312"/>
      <c r="M8" s="312"/>
      <c r="N8" s="312"/>
      <c r="O8" s="312"/>
      <c r="P8" s="312"/>
      <c r="Q8" s="312"/>
      <c r="R8" s="312"/>
      <c r="S8" s="312"/>
      <c r="T8" s="312"/>
      <c r="U8" s="312"/>
      <c r="V8" s="312"/>
      <c r="W8" s="312"/>
      <c r="X8" s="312"/>
      <c r="Y8" s="134"/>
      <c r="Z8" s="131"/>
    </row>
    <row r="9" spans="1:29" ht="15" hidden="1" customHeight="1">
      <c r="A9" s="88"/>
      <c r="B9" s="131"/>
      <c r="C9" s="132"/>
      <c r="D9" s="133"/>
      <c r="E9" s="312"/>
      <c r="F9" s="312"/>
      <c r="G9" s="312"/>
      <c r="H9" s="312"/>
      <c r="I9" s="312"/>
      <c r="J9" s="312"/>
      <c r="K9" s="312"/>
      <c r="L9" s="312"/>
      <c r="M9" s="312"/>
      <c r="N9" s="312"/>
      <c r="O9" s="312"/>
      <c r="P9" s="312"/>
      <c r="Q9" s="312"/>
      <c r="R9" s="312"/>
      <c r="S9" s="312"/>
      <c r="T9" s="312"/>
      <c r="U9" s="312"/>
      <c r="V9" s="312"/>
      <c r="W9" s="312"/>
      <c r="X9" s="312"/>
      <c r="Y9" s="134"/>
      <c r="Z9" s="131"/>
    </row>
    <row r="10" spans="1:29" ht="10.5" hidden="1" customHeight="1">
      <c r="A10" s="88"/>
      <c r="B10" s="131"/>
      <c r="C10" s="132"/>
      <c r="D10" s="133"/>
      <c r="E10" s="312"/>
      <c r="F10" s="312"/>
      <c r="G10" s="312"/>
      <c r="H10" s="312"/>
      <c r="I10" s="312"/>
      <c r="J10" s="312"/>
      <c r="K10" s="312"/>
      <c r="L10" s="312"/>
      <c r="M10" s="312"/>
      <c r="N10" s="312"/>
      <c r="O10" s="312"/>
      <c r="P10" s="312"/>
      <c r="Q10" s="312"/>
      <c r="R10" s="312"/>
      <c r="S10" s="312"/>
      <c r="T10" s="312"/>
      <c r="U10" s="312"/>
      <c r="V10" s="312"/>
      <c r="W10" s="312"/>
      <c r="X10" s="312"/>
      <c r="Y10" s="134"/>
      <c r="Z10" s="131"/>
    </row>
    <row r="11" spans="1:29" ht="27" hidden="1" customHeight="1">
      <c r="A11" s="88"/>
      <c r="B11" s="131"/>
      <c r="C11" s="132"/>
      <c r="D11" s="133"/>
      <c r="E11" s="312"/>
      <c r="F11" s="312"/>
      <c r="G11" s="312"/>
      <c r="H11" s="312"/>
      <c r="I11" s="312"/>
      <c r="J11" s="312"/>
      <c r="K11" s="312"/>
      <c r="L11" s="312"/>
      <c r="M11" s="312"/>
      <c r="N11" s="312"/>
      <c r="O11" s="312"/>
      <c r="P11" s="312"/>
      <c r="Q11" s="312"/>
      <c r="R11" s="312"/>
      <c r="S11" s="312"/>
      <c r="T11" s="312"/>
      <c r="U11" s="312"/>
      <c r="V11" s="312"/>
      <c r="W11" s="312"/>
      <c r="X11" s="312"/>
      <c r="Y11" s="134"/>
      <c r="Z11" s="131"/>
    </row>
    <row r="12" spans="1:29" ht="12" hidden="1" customHeight="1">
      <c r="A12" s="88"/>
      <c r="B12" s="131"/>
      <c r="C12" s="132"/>
      <c r="D12" s="133"/>
      <c r="E12" s="312"/>
      <c r="F12" s="312"/>
      <c r="G12" s="312"/>
      <c r="H12" s="312"/>
      <c r="I12" s="312"/>
      <c r="J12" s="312"/>
      <c r="K12" s="312"/>
      <c r="L12" s="312"/>
      <c r="M12" s="312"/>
      <c r="N12" s="312"/>
      <c r="O12" s="312"/>
      <c r="P12" s="312"/>
      <c r="Q12" s="312"/>
      <c r="R12" s="312"/>
      <c r="S12" s="312"/>
      <c r="T12" s="312"/>
      <c r="U12" s="312"/>
      <c r="V12" s="312"/>
      <c r="W12" s="312"/>
      <c r="X12" s="312"/>
      <c r="Y12" s="134"/>
      <c r="Z12" s="131"/>
    </row>
    <row r="13" spans="1:29" ht="38.25" hidden="1" customHeight="1">
      <c r="A13" s="88"/>
      <c r="B13" s="131"/>
      <c r="C13" s="132"/>
      <c r="D13" s="133"/>
      <c r="E13" s="312"/>
      <c r="F13" s="312"/>
      <c r="G13" s="312"/>
      <c r="H13" s="312"/>
      <c r="I13" s="312"/>
      <c r="J13" s="312"/>
      <c r="K13" s="312"/>
      <c r="L13" s="312"/>
      <c r="M13" s="312"/>
      <c r="N13" s="312"/>
      <c r="O13" s="312"/>
      <c r="P13" s="312"/>
      <c r="Q13" s="312"/>
      <c r="R13" s="312"/>
      <c r="S13" s="312"/>
      <c r="T13" s="312"/>
      <c r="U13" s="312"/>
      <c r="V13" s="312"/>
      <c r="W13" s="312"/>
      <c r="X13" s="312"/>
      <c r="Y13" s="135"/>
      <c r="Z13" s="131"/>
    </row>
    <row r="14" spans="1:29" ht="15" hidden="1" customHeight="1">
      <c r="A14" s="88"/>
      <c r="B14" s="131"/>
      <c r="C14" s="132"/>
      <c r="D14" s="133"/>
      <c r="E14" s="312"/>
      <c r="F14" s="312"/>
      <c r="G14" s="312"/>
      <c r="H14" s="312"/>
      <c r="I14" s="312"/>
      <c r="J14" s="312"/>
      <c r="K14" s="312"/>
      <c r="L14" s="312"/>
      <c r="M14" s="312"/>
      <c r="N14" s="312"/>
      <c r="O14" s="312"/>
      <c r="P14" s="312"/>
      <c r="Q14" s="312"/>
      <c r="R14" s="312"/>
      <c r="S14" s="312"/>
      <c r="T14" s="312"/>
      <c r="U14" s="312"/>
      <c r="V14" s="312"/>
      <c r="W14" s="312"/>
      <c r="X14" s="312"/>
      <c r="Y14" s="134"/>
      <c r="Z14" s="131"/>
    </row>
    <row r="15" spans="1:29" ht="15" hidden="1">
      <c r="A15" s="88"/>
      <c r="B15" s="131"/>
      <c r="C15" s="132"/>
      <c r="D15" s="133"/>
      <c r="E15" s="312"/>
      <c r="F15" s="312"/>
      <c r="G15" s="312"/>
      <c r="H15" s="312"/>
      <c r="I15" s="312"/>
      <c r="J15" s="312"/>
      <c r="K15" s="312"/>
      <c r="L15" s="312"/>
      <c r="M15" s="312"/>
      <c r="N15" s="312"/>
      <c r="O15" s="312"/>
      <c r="P15" s="312"/>
      <c r="Q15" s="312"/>
      <c r="R15" s="312"/>
      <c r="S15" s="312"/>
      <c r="T15" s="312"/>
      <c r="U15" s="312"/>
      <c r="V15" s="312"/>
      <c r="W15" s="312"/>
      <c r="X15" s="312"/>
      <c r="Y15" s="134"/>
      <c r="Z15" s="131"/>
    </row>
    <row r="16" spans="1:29" ht="15" hidden="1">
      <c r="A16" s="88"/>
      <c r="B16" s="131"/>
      <c r="C16" s="132"/>
      <c r="D16" s="133"/>
      <c r="E16" s="312"/>
      <c r="F16" s="312"/>
      <c r="G16" s="312"/>
      <c r="H16" s="312"/>
      <c r="I16" s="312"/>
      <c r="J16" s="312"/>
      <c r="K16" s="312"/>
      <c r="L16" s="312"/>
      <c r="M16" s="312"/>
      <c r="N16" s="312"/>
      <c r="O16" s="312"/>
      <c r="P16" s="312"/>
      <c r="Q16" s="312"/>
      <c r="R16" s="312"/>
      <c r="S16" s="312"/>
      <c r="T16" s="312"/>
      <c r="U16" s="312"/>
      <c r="V16" s="312"/>
      <c r="W16" s="312"/>
      <c r="X16" s="312"/>
      <c r="Y16" s="134"/>
      <c r="Z16" s="131"/>
    </row>
    <row r="17" spans="1:26" ht="15" hidden="1" customHeight="1">
      <c r="A17" s="88"/>
      <c r="B17" s="131"/>
      <c r="C17" s="132"/>
      <c r="D17" s="133"/>
      <c r="E17" s="312"/>
      <c r="F17" s="312"/>
      <c r="G17" s="312"/>
      <c r="H17" s="312"/>
      <c r="I17" s="312"/>
      <c r="J17" s="312"/>
      <c r="K17" s="312"/>
      <c r="L17" s="312"/>
      <c r="M17" s="312"/>
      <c r="N17" s="312"/>
      <c r="O17" s="312"/>
      <c r="P17" s="312"/>
      <c r="Q17" s="312"/>
      <c r="R17" s="312"/>
      <c r="S17" s="312"/>
      <c r="T17" s="312"/>
      <c r="U17" s="312"/>
      <c r="V17" s="312"/>
      <c r="W17" s="312"/>
      <c r="X17" s="312"/>
      <c r="Y17" s="134"/>
      <c r="Z17" s="131"/>
    </row>
    <row r="18" spans="1:26" ht="15" hidden="1">
      <c r="A18" s="88"/>
      <c r="B18" s="131"/>
      <c r="C18" s="132"/>
      <c r="D18" s="133"/>
      <c r="E18" s="312"/>
      <c r="F18" s="312"/>
      <c r="G18" s="312"/>
      <c r="H18" s="312"/>
      <c r="I18" s="312"/>
      <c r="J18" s="312"/>
      <c r="K18" s="312"/>
      <c r="L18" s="312"/>
      <c r="M18" s="312"/>
      <c r="N18" s="312"/>
      <c r="O18" s="312"/>
      <c r="P18" s="312"/>
      <c r="Q18" s="312"/>
      <c r="R18" s="312"/>
      <c r="S18" s="312"/>
      <c r="T18" s="312"/>
      <c r="U18" s="312"/>
      <c r="V18" s="312"/>
      <c r="W18" s="312"/>
      <c r="X18" s="312"/>
      <c r="Y18" s="134"/>
      <c r="Z18" s="131"/>
    </row>
    <row r="19" spans="1:26" ht="60" hidden="1" customHeight="1">
      <c r="A19" s="88"/>
      <c r="B19" s="131"/>
      <c r="C19" s="132"/>
      <c r="D19" s="136"/>
      <c r="E19" s="312"/>
      <c r="F19" s="312"/>
      <c r="G19" s="312"/>
      <c r="H19" s="312"/>
      <c r="I19" s="312"/>
      <c r="J19" s="312"/>
      <c r="K19" s="312"/>
      <c r="L19" s="312"/>
      <c r="M19" s="312"/>
      <c r="N19" s="312"/>
      <c r="O19" s="312"/>
      <c r="P19" s="312"/>
      <c r="Q19" s="312"/>
      <c r="R19" s="312"/>
      <c r="S19" s="312"/>
      <c r="T19" s="312"/>
      <c r="U19" s="312"/>
      <c r="V19" s="312"/>
      <c r="W19" s="312"/>
      <c r="X19" s="312"/>
      <c r="Y19" s="134"/>
      <c r="Z19" s="131"/>
    </row>
    <row r="20" spans="1:26" ht="15" hidden="1">
      <c r="A20" s="88"/>
      <c r="B20" s="131"/>
      <c r="C20" s="132"/>
      <c r="D20" s="136"/>
      <c r="E20" s="90"/>
      <c r="F20" s="90"/>
      <c r="G20" s="90"/>
      <c r="H20" s="90"/>
      <c r="I20" s="90"/>
      <c r="J20" s="90"/>
      <c r="K20" s="90"/>
      <c r="L20" s="90"/>
      <c r="M20" s="90"/>
      <c r="N20" s="90"/>
      <c r="O20" s="90"/>
      <c r="P20" s="90"/>
      <c r="Q20" s="90"/>
      <c r="R20" s="90"/>
      <c r="S20" s="90"/>
      <c r="T20" s="90"/>
      <c r="U20" s="90"/>
      <c r="V20" s="90"/>
      <c r="W20" s="90"/>
      <c r="X20" s="90"/>
      <c r="Y20" s="134"/>
      <c r="Z20" s="131"/>
    </row>
    <row r="21" spans="1:26" ht="14.25" hidden="1" customHeight="1">
      <c r="A21" s="88"/>
      <c r="B21" s="131"/>
      <c r="C21" s="132"/>
      <c r="D21" s="133"/>
      <c r="E21" s="138" t="s">
        <v>290</v>
      </c>
      <c r="F21" s="298" t="s">
        <v>291</v>
      </c>
      <c r="G21" s="299"/>
      <c r="H21" s="299"/>
      <c r="I21" s="299"/>
      <c r="J21" s="299"/>
      <c r="K21" s="299"/>
      <c r="L21" s="299"/>
      <c r="M21" s="299"/>
      <c r="N21" s="89"/>
      <c r="O21" s="139" t="s">
        <v>290</v>
      </c>
      <c r="P21" s="300" t="s">
        <v>10</v>
      </c>
      <c r="Q21" s="301"/>
      <c r="R21" s="301"/>
      <c r="S21" s="301"/>
      <c r="T21" s="301"/>
      <c r="U21" s="301"/>
      <c r="V21" s="301"/>
      <c r="W21" s="301"/>
      <c r="X21" s="301"/>
      <c r="Y21" s="134"/>
      <c r="Z21" s="131"/>
    </row>
    <row r="22" spans="1:26" ht="14.25" hidden="1" customHeight="1">
      <c r="A22" s="88"/>
      <c r="B22" s="131"/>
      <c r="C22" s="132"/>
      <c r="D22" s="133"/>
      <c r="E22" s="140" t="s">
        <v>290</v>
      </c>
      <c r="F22" s="298" t="s">
        <v>292</v>
      </c>
      <c r="G22" s="299"/>
      <c r="H22" s="299"/>
      <c r="I22" s="299"/>
      <c r="J22" s="299"/>
      <c r="K22" s="299"/>
      <c r="L22" s="299"/>
      <c r="M22" s="299"/>
      <c r="N22" s="89"/>
      <c r="O22" s="141" t="s">
        <v>290</v>
      </c>
      <c r="P22" s="300" t="s">
        <v>293</v>
      </c>
      <c r="Q22" s="301"/>
      <c r="R22" s="301"/>
      <c r="S22" s="301"/>
      <c r="T22" s="301"/>
      <c r="U22" s="301"/>
      <c r="V22" s="301"/>
      <c r="W22" s="301"/>
      <c r="X22" s="301"/>
      <c r="Y22" s="134"/>
      <c r="Z22" s="131"/>
    </row>
    <row r="23" spans="1:26" ht="27" hidden="1" customHeight="1">
      <c r="A23" s="88"/>
      <c r="B23" s="131"/>
      <c r="C23" s="132"/>
      <c r="D23" s="133"/>
      <c r="E23" s="129"/>
      <c r="F23" s="89"/>
      <c r="G23" s="89"/>
      <c r="H23" s="89"/>
      <c r="I23" s="89"/>
      <c r="J23" s="89"/>
      <c r="K23" s="89"/>
      <c r="L23" s="89"/>
      <c r="M23" s="89"/>
      <c r="N23" s="89"/>
      <c r="O23" s="129"/>
      <c r="P23" s="89"/>
      <c r="Q23" s="89"/>
      <c r="R23" s="89"/>
      <c r="S23" s="89"/>
      <c r="T23" s="89"/>
      <c r="U23" s="89"/>
      <c r="V23" s="89"/>
      <c r="W23" s="89"/>
      <c r="X23" s="89"/>
      <c r="Y23" s="134"/>
      <c r="Z23" s="131"/>
    </row>
    <row r="24" spans="1:26" ht="10.5" hidden="1" customHeight="1">
      <c r="A24" s="88"/>
      <c r="B24" s="131"/>
      <c r="C24" s="132"/>
      <c r="D24" s="133"/>
      <c r="E24" s="89"/>
      <c r="F24" s="89"/>
      <c r="G24" s="89"/>
      <c r="H24" s="89"/>
      <c r="I24" s="89"/>
      <c r="J24" s="89"/>
      <c r="K24" s="89"/>
      <c r="L24" s="89"/>
      <c r="M24" s="89"/>
      <c r="N24" s="89"/>
      <c r="O24" s="89"/>
      <c r="P24" s="89"/>
      <c r="Q24" s="89"/>
      <c r="R24" s="89"/>
      <c r="S24" s="89"/>
      <c r="T24" s="89"/>
      <c r="U24" s="89"/>
      <c r="V24" s="89"/>
      <c r="W24" s="89"/>
      <c r="X24" s="89"/>
      <c r="Y24" s="134"/>
      <c r="Z24" s="131"/>
    </row>
    <row r="25" spans="1:26" ht="27" hidden="1" customHeight="1">
      <c r="A25" s="88"/>
      <c r="B25" s="131"/>
      <c r="C25" s="132"/>
      <c r="D25" s="133"/>
      <c r="E25" s="89"/>
      <c r="F25" s="89"/>
      <c r="G25" s="89"/>
      <c r="H25" s="89"/>
      <c r="I25" s="89"/>
      <c r="J25" s="89"/>
      <c r="K25" s="89"/>
      <c r="L25" s="89"/>
      <c r="M25" s="89"/>
      <c r="N25" s="89"/>
      <c r="O25" s="89"/>
      <c r="P25" s="89"/>
      <c r="Q25" s="89"/>
      <c r="R25" s="89"/>
      <c r="S25" s="89"/>
      <c r="T25" s="89"/>
      <c r="U25" s="89"/>
      <c r="V25" s="89"/>
      <c r="W25" s="89"/>
      <c r="X25" s="89"/>
      <c r="Y25" s="134"/>
      <c r="Z25" s="131"/>
    </row>
    <row r="26" spans="1:26" ht="12" hidden="1" customHeight="1">
      <c r="A26" s="88"/>
      <c r="B26" s="131"/>
      <c r="C26" s="132"/>
      <c r="D26" s="133"/>
      <c r="E26" s="89"/>
      <c r="F26" s="89"/>
      <c r="G26" s="89"/>
      <c r="H26" s="89"/>
      <c r="I26" s="89"/>
      <c r="J26" s="89"/>
      <c r="K26" s="89"/>
      <c r="L26" s="89"/>
      <c r="M26" s="89"/>
      <c r="N26" s="89"/>
      <c r="O26" s="89"/>
      <c r="P26" s="89"/>
      <c r="Q26" s="89"/>
      <c r="R26" s="89"/>
      <c r="S26" s="89"/>
      <c r="T26" s="89"/>
      <c r="U26" s="89"/>
      <c r="V26" s="89"/>
      <c r="W26" s="89"/>
      <c r="X26" s="89"/>
      <c r="Y26" s="134"/>
      <c r="Z26" s="131"/>
    </row>
    <row r="27" spans="1:26" ht="38.25" hidden="1" customHeight="1">
      <c r="A27" s="88"/>
      <c r="B27" s="131"/>
      <c r="C27" s="132"/>
      <c r="D27" s="133"/>
      <c r="E27" s="89"/>
      <c r="F27" s="89"/>
      <c r="G27" s="89"/>
      <c r="H27" s="89"/>
      <c r="I27" s="89"/>
      <c r="J27" s="89"/>
      <c r="K27" s="89"/>
      <c r="L27" s="89"/>
      <c r="M27" s="89"/>
      <c r="N27" s="89"/>
      <c r="O27" s="89"/>
      <c r="P27" s="89"/>
      <c r="Q27" s="89"/>
      <c r="R27" s="89"/>
      <c r="S27" s="89"/>
      <c r="T27" s="89"/>
      <c r="U27" s="89"/>
      <c r="V27" s="89"/>
      <c r="W27" s="89"/>
      <c r="X27" s="89"/>
      <c r="Y27" s="134"/>
      <c r="Z27" s="131"/>
    </row>
    <row r="28" spans="1:26" ht="15" hidden="1">
      <c r="A28" s="88"/>
      <c r="B28" s="131"/>
      <c r="C28" s="132"/>
      <c r="D28" s="133"/>
      <c r="E28" s="89"/>
      <c r="F28" s="89"/>
      <c r="G28" s="89"/>
      <c r="H28" s="89"/>
      <c r="I28" s="89"/>
      <c r="J28" s="89"/>
      <c r="K28" s="89"/>
      <c r="L28" s="89"/>
      <c r="M28" s="89"/>
      <c r="N28" s="89"/>
      <c r="O28" s="89"/>
      <c r="P28" s="89"/>
      <c r="Q28" s="89"/>
      <c r="R28" s="89"/>
      <c r="S28" s="89"/>
      <c r="T28" s="89"/>
      <c r="U28" s="89"/>
      <c r="V28" s="89"/>
      <c r="W28" s="89"/>
      <c r="X28" s="89"/>
      <c r="Y28" s="134"/>
      <c r="Z28" s="131"/>
    </row>
    <row r="29" spans="1:26" ht="15" hidden="1">
      <c r="A29" s="88"/>
      <c r="B29" s="131"/>
      <c r="C29" s="132"/>
      <c r="D29" s="133"/>
      <c r="E29" s="89"/>
      <c r="F29" s="89"/>
      <c r="G29" s="89"/>
      <c r="H29" s="89"/>
      <c r="I29" s="89"/>
      <c r="J29" s="89"/>
      <c r="K29" s="89"/>
      <c r="L29" s="89"/>
      <c r="M29" s="89"/>
      <c r="N29" s="89"/>
      <c r="O29" s="89"/>
      <c r="P29" s="89"/>
      <c r="Q29" s="89"/>
      <c r="R29" s="89"/>
      <c r="S29" s="89"/>
      <c r="T29" s="89"/>
      <c r="U29" s="89"/>
      <c r="V29" s="89"/>
      <c r="W29" s="89"/>
      <c r="X29" s="89"/>
      <c r="Y29" s="134"/>
      <c r="Z29" s="131"/>
    </row>
    <row r="30" spans="1:26" ht="15" hidden="1">
      <c r="A30" s="88"/>
      <c r="B30" s="131"/>
      <c r="C30" s="132"/>
      <c r="D30" s="133"/>
      <c r="E30" s="89"/>
      <c r="F30" s="89"/>
      <c r="G30" s="89"/>
      <c r="H30" s="89"/>
      <c r="I30" s="89"/>
      <c r="J30" s="89"/>
      <c r="K30" s="89"/>
      <c r="L30" s="89"/>
      <c r="M30" s="89"/>
      <c r="N30" s="89"/>
      <c r="O30" s="89"/>
      <c r="P30" s="89"/>
      <c r="Q30" s="89"/>
      <c r="R30" s="89"/>
      <c r="S30" s="89"/>
      <c r="T30" s="89"/>
      <c r="U30" s="89"/>
      <c r="V30" s="89"/>
      <c r="W30" s="89"/>
      <c r="X30" s="89"/>
      <c r="Y30" s="134"/>
      <c r="Z30" s="131"/>
    </row>
    <row r="31" spans="1:26" ht="15" hidden="1">
      <c r="A31" s="88"/>
      <c r="B31" s="131"/>
      <c r="C31" s="132"/>
      <c r="D31" s="133"/>
      <c r="E31" s="89"/>
      <c r="F31" s="89"/>
      <c r="G31" s="89"/>
      <c r="H31" s="89"/>
      <c r="I31" s="89"/>
      <c r="J31" s="89"/>
      <c r="K31" s="89"/>
      <c r="L31" s="89"/>
      <c r="M31" s="89"/>
      <c r="N31" s="89"/>
      <c r="O31" s="89"/>
      <c r="P31" s="89"/>
      <c r="Q31" s="89"/>
      <c r="R31" s="89"/>
      <c r="S31" s="89"/>
      <c r="T31" s="89"/>
      <c r="U31" s="89"/>
      <c r="V31" s="89"/>
      <c r="W31" s="89"/>
      <c r="X31" s="89"/>
      <c r="Y31" s="134"/>
      <c r="Z31" s="131"/>
    </row>
    <row r="32" spans="1:26" ht="15" hidden="1">
      <c r="A32" s="88"/>
      <c r="B32" s="131"/>
      <c r="C32" s="132"/>
      <c r="D32" s="133"/>
      <c r="E32" s="89"/>
      <c r="F32" s="89"/>
      <c r="G32" s="89"/>
      <c r="H32" s="89"/>
      <c r="I32" s="89"/>
      <c r="J32" s="89"/>
      <c r="K32" s="89"/>
      <c r="L32" s="89"/>
      <c r="M32" s="89"/>
      <c r="N32" s="89"/>
      <c r="O32" s="89"/>
      <c r="P32" s="89"/>
      <c r="Q32" s="89"/>
      <c r="R32" s="89"/>
      <c r="S32" s="89"/>
      <c r="T32" s="89"/>
      <c r="U32" s="89"/>
      <c r="V32" s="89"/>
      <c r="W32" s="89"/>
      <c r="X32" s="89"/>
      <c r="Y32" s="134"/>
      <c r="Z32" s="131"/>
    </row>
    <row r="33" spans="1:26" ht="18.75" hidden="1" customHeight="1">
      <c r="A33" s="88"/>
      <c r="B33" s="131"/>
      <c r="C33" s="132"/>
      <c r="D33" s="136"/>
      <c r="E33" s="90"/>
      <c r="F33" s="90"/>
      <c r="G33" s="90"/>
      <c r="H33" s="90"/>
      <c r="I33" s="90"/>
      <c r="J33" s="90"/>
      <c r="K33" s="90"/>
      <c r="L33" s="90"/>
      <c r="M33" s="90"/>
      <c r="N33" s="90"/>
      <c r="O33" s="90"/>
      <c r="P33" s="90"/>
      <c r="Q33" s="90"/>
      <c r="R33" s="90"/>
      <c r="S33" s="90"/>
      <c r="T33" s="90"/>
      <c r="U33" s="90"/>
      <c r="V33" s="90"/>
      <c r="W33" s="90"/>
      <c r="X33" s="90"/>
      <c r="Y33" s="134"/>
      <c r="Z33" s="131"/>
    </row>
    <row r="34" spans="1:26" ht="15.75" hidden="1" customHeight="1">
      <c r="A34" s="88"/>
      <c r="B34" s="131"/>
      <c r="C34" s="132"/>
      <c r="D34" s="136"/>
      <c r="E34" s="90"/>
      <c r="F34" s="90"/>
      <c r="G34" s="90"/>
      <c r="H34" s="90"/>
      <c r="I34" s="90"/>
      <c r="J34" s="90"/>
      <c r="K34" s="90"/>
      <c r="L34" s="90"/>
      <c r="M34" s="90"/>
      <c r="N34" s="90"/>
      <c r="O34" s="90"/>
      <c r="P34" s="90"/>
      <c r="Q34" s="90"/>
      <c r="R34" s="90"/>
      <c r="S34" s="90"/>
      <c r="T34" s="90"/>
      <c r="U34" s="90"/>
      <c r="V34" s="90"/>
      <c r="W34" s="90"/>
      <c r="X34" s="90"/>
      <c r="Y34" s="134"/>
      <c r="Z34" s="131"/>
    </row>
    <row r="35" spans="1:26" ht="24" hidden="1" customHeight="1">
      <c r="A35" s="88"/>
      <c r="B35" s="131"/>
      <c r="C35" s="132"/>
      <c r="D35" s="133"/>
      <c r="E35" s="306" t="s">
        <v>438</v>
      </c>
      <c r="F35" s="306"/>
      <c r="G35" s="306"/>
      <c r="H35" s="306"/>
      <c r="I35" s="306"/>
      <c r="J35" s="306"/>
      <c r="K35" s="306"/>
      <c r="L35" s="306"/>
      <c r="M35" s="306"/>
      <c r="N35" s="306"/>
      <c r="O35" s="306"/>
      <c r="P35" s="306"/>
      <c r="Q35" s="306"/>
      <c r="R35" s="306"/>
      <c r="S35" s="306"/>
      <c r="T35" s="306"/>
      <c r="U35" s="306"/>
      <c r="V35" s="306"/>
      <c r="W35" s="306"/>
      <c r="X35" s="306"/>
      <c r="Y35" s="134"/>
      <c r="Z35" s="131"/>
    </row>
    <row r="36" spans="1:26" ht="38.25" hidden="1" customHeight="1">
      <c r="A36" s="88"/>
      <c r="B36" s="131"/>
      <c r="C36" s="132"/>
      <c r="D36" s="133"/>
      <c r="E36" s="306"/>
      <c r="F36" s="306"/>
      <c r="G36" s="306"/>
      <c r="H36" s="306"/>
      <c r="I36" s="306"/>
      <c r="J36" s="306"/>
      <c r="K36" s="306"/>
      <c r="L36" s="306"/>
      <c r="M36" s="306"/>
      <c r="N36" s="306"/>
      <c r="O36" s="306"/>
      <c r="P36" s="306"/>
      <c r="Q36" s="306"/>
      <c r="R36" s="306"/>
      <c r="S36" s="306"/>
      <c r="T36" s="306"/>
      <c r="U36" s="306"/>
      <c r="V36" s="306"/>
      <c r="W36" s="306"/>
      <c r="X36" s="306"/>
      <c r="Y36" s="134"/>
      <c r="Z36" s="131"/>
    </row>
    <row r="37" spans="1:26" ht="9.75" hidden="1" customHeight="1">
      <c r="A37" s="88"/>
      <c r="B37" s="131"/>
      <c r="C37" s="132"/>
      <c r="D37" s="133"/>
      <c r="E37" s="306"/>
      <c r="F37" s="306"/>
      <c r="G37" s="306"/>
      <c r="H37" s="306"/>
      <c r="I37" s="306"/>
      <c r="J37" s="306"/>
      <c r="K37" s="306"/>
      <c r="L37" s="306"/>
      <c r="M37" s="306"/>
      <c r="N37" s="306"/>
      <c r="O37" s="306"/>
      <c r="P37" s="306"/>
      <c r="Q37" s="306"/>
      <c r="R37" s="306"/>
      <c r="S37" s="306"/>
      <c r="T37" s="306"/>
      <c r="U37" s="306"/>
      <c r="V37" s="306"/>
      <c r="W37" s="306"/>
      <c r="X37" s="306"/>
      <c r="Y37" s="134"/>
      <c r="Z37" s="131"/>
    </row>
    <row r="38" spans="1:26" ht="51" hidden="1" customHeight="1">
      <c r="A38" s="88"/>
      <c r="B38" s="131"/>
      <c r="C38" s="132"/>
      <c r="D38" s="133"/>
      <c r="E38" s="306"/>
      <c r="F38" s="306"/>
      <c r="G38" s="306"/>
      <c r="H38" s="306"/>
      <c r="I38" s="306"/>
      <c r="J38" s="306"/>
      <c r="K38" s="306"/>
      <c r="L38" s="306"/>
      <c r="M38" s="306"/>
      <c r="N38" s="306"/>
      <c r="O38" s="306"/>
      <c r="P38" s="306"/>
      <c r="Q38" s="306"/>
      <c r="R38" s="306"/>
      <c r="S38" s="306"/>
      <c r="T38" s="306"/>
      <c r="U38" s="306"/>
      <c r="V38" s="306"/>
      <c r="W38" s="306"/>
      <c r="X38" s="306"/>
      <c r="Y38" s="134"/>
      <c r="Z38" s="131"/>
    </row>
    <row r="39" spans="1:26" ht="15" hidden="1" customHeight="1">
      <c r="A39" s="88"/>
      <c r="B39" s="131"/>
      <c r="C39" s="132"/>
      <c r="D39" s="133"/>
      <c r="E39" s="306"/>
      <c r="F39" s="306"/>
      <c r="G39" s="306"/>
      <c r="H39" s="306"/>
      <c r="I39" s="306"/>
      <c r="J39" s="306"/>
      <c r="K39" s="306"/>
      <c r="L39" s="306"/>
      <c r="M39" s="306"/>
      <c r="N39" s="306"/>
      <c r="O39" s="306"/>
      <c r="P39" s="306"/>
      <c r="Q39" s="306"/>
      <c r="R39" s="306"/>
      <c r="S39" s="306"/>
      <c r="T39" s="306"/>
      <c r="U39" s="306"/>
      <c r="V39" s="306"/>
      <c r="W39" s="306"/>
      <c r="X39" s="306"/>
      <c r="Y39" s="134"/>
      <c r="Z39" s="131"/>
    </row>
    <row r="40" spans="1:26" ht="12" hidden="1" customHeight="1">
      <c r="A40" s="88"/>
      <c r="B40" s="131"/>
      <c r="C40" s="132"/>
      <c r="D40" s="133"/>
      <c r="E40" s="307"/>
      <c r="F40" s="307"/>
      <c r="G40" s="307"/>
      <c r="H40" s="307"/>
      <c r="I40" s="307"/>
      <c r="J40" s="307"/>
      <c r="K40" s="307"/>
      <c r="L40" s="307"/>
      <c r="M40" s="307"/>
      <c r="N40" s="307"/>
      <c r="O40" s="307"/>
      <c r="P40" s="307"/>
      <c r="Q40" s="307"/>
      <c r="R40" s="307"/>
      <c r="S40" s="307"/>
      <c r="T40" s="307"/>
      <c r="U40" s="307"/>
      <c r="V40" s="307"/>
      <c r="W40" s="307"/>
      <c r="X40" s="307"/>
      <c r="Y40" s="134"/>
      <c r="Z40" s="131"/>
    </row>
    <row r="41" spans="1:26" ht="38.25" hidden="1" customHeight="1">
      <c r="A41" s="88"/>
      <c r="B41" s="131"/>
      <c r="C41" s="132"/>
      <c r="D41" s="133"/>
      <c r="E41" s="306"/>
      <c r="F41" s="306"/>
      <c r="G41" s="306"/>
      <c r="H41" s="306"/>
      <c r="I41" s="306"/>
      <c r="J41" s="306"/>
      <c r="K41" s="306"/>
      <c r="L41" s="306"/>
      <c r="M41" s="306"/>
      <c r="N41" s="306"/>
      <c r="O41" s="306"/>
      <c r="P41" s="306"/>
      <c r="Q41" s="306"/>
      <c r="R41" s="306"/>
      <c r="S41" s="306"/>
      <c r="T41" s="306"/>
      <c r="U41" s="306"/>
      <c r="V41" s="306"/>
      <c r="W41" s="306"/>
      <c r="X41" s="306"/>
      <c r="Y41" s="134"/>
      <c r="Z41" s="131"/>
    </row>
    <row r="42" spans="1:26" ht="15" hidden="1">
      <c r="A42" s="88"/>
      <c r="B42" s="131"/>
      <c r="C42" s="132"/>
      <c r="D42" s="133"/>
      <c r="E42" s="306"/>
      <c r="F42" s="306"/>
      <c r="G42" s="306"/>
      <c r="H42" s="306"/>
      <c r="I42" s="306"/>
      <c r="J42" s="306"/>
      <c r="K42" s="306"/>
      <c r="L42" s="306"/>
      <c r="M42" s="306"/>
      <c r="N42" s="306"/>
      <c r="O42" s="306"/>
      <c r="P42" s="306"/>
      <c r="Q42" s="306"/>
      <c r="R42" s="306"/>
      <c r="S42" s="306"/>
      <c r="T42" s="306"/>
      <c r="U42" s="306"/>
      <c r="V42" s="306"/>
      <c r="W42" s="306"/>
      <c r="X42" s="306"/>
      <c r="Y42" s="134"/>
      <c r="Z42" s="131"/>
    </row>
    <row r="43" spans="1:26" ht="15" hidden="1">
      <c r="A43" s="88"/>
      <c r="B43" s="131"/>
      <c r="C43" s="132"/>
      <c r="D43" s="133"/>
      <c r="E43" s="306"/>
      <c r="F43" s="306"/>
      <c r="G43" s="306"/>
      <c r="H43" s="306"/>
      <c r="I43" s="306"/>
      <c r="J43" s="306"/>
      <c r="K43" s="306"/>
      <c r="L43" s="306"/>
      <c r="M43" s="306"/>
      <c r="N43" s="306"/>
      <c r="O43" s="306"/>
      <c r="P43" s="306"/>
      <c r="Q43" s="306"/>
      <c r="R43" s="306"/>
      <c r="S43" s="306"/>
      <c r="T43" s="306"/>
      <c r="U43" s="306"/>
      <c r="V43" s="306"/>
      <c r="W43" s="306"/>
      <c r="X43" s="306"/>
      <c r="Y43" s="134"/>
      <c r="Z43" s="131"/>
    </row>
    <row r="44" spans="1:26" ht="33.75" hidden="1" customHeight="1">
      <c r="A44" s="88"/>
      <c r="B44" s="131"/>
      <c r="C44" s="132"/>
      <c r="D44" s="136"/>
      <c r="E44" s="306"/>
      <c r="F44" s="306"/>
      <c r="G44" s="306"/>
      <c r="H44" s="306"/>
      <c r="I44" s="306"/>
      <c r="J44" s="306"/>
      <c r="K44" s="306"/>
      <c r="L44" s="306"/>
      <c r="M44" s="306"/>
      <c r="N44" s="306"/>
      <c r="O44" s="306"/>
      <c r="P44" s="306"/>
      <c r="Q44" s="306"/>
      <c r="R44" s="306"/>
      <c r="S44" s="306"/>
      <c r="T44" s="306"/>
      <c r="U44" s="306"/>
      <c r="V44" s="306"/>
      <c r="W44" s="306"/>
      <c r="X44" s="306"/>
      <c r="Y44" s="134"/>
      <c r="Z44" s="131"/>
    </row>
    <row r="45" spans="1:26" ht="15.75" hidden="1" customHeight="1">
      <c r="A45" s="88"/>
      <c r="B45" s="131"/>
      <c r="C45" s="132"/>
      <c r="D45" s="136"/>
      <c r="E45" s="306"/>
      <c r="F45" s="306"/>
      <c r="G45" s="306"/>
      <c r="H45" s="306"/>
      <c r="I45" s="306"/>
      <c r="J45" s="306"/>
      <c r="K45" s="306"/>
      <c r="L45" s="306"/>
      <c r="M45" s="306"/>
      <c r="N45" s="306"/>
      <c r="O45" s="306"/>
      <c r="P45" s="306"/>
      <c r="Q45" s="306"/>
      <c r="R45" s="306"/>
      <c r="S45" s="306"/>
      <c r="T45" s="306"/>
      <c r="U45" s="306"/>
      <c r="V45" s="306"/>
      <c r="W45" s="306"/>
      <c r="X45" s="306"/>
      <c r="Y45" s="134"/>
      <c r="Z45" s="131"/>
    </row>
    <row r="46" spans="1:26" ht="24" hidden="1" customHeight="1">
      <c r="A46" s="88"/>
      <c r="B46" s="131"/>
      <c r="C46" s="132"/>
      <c r="D46" s="133"/>
      <c r="E46" s="302" t="s">
        <v>0</v>
      </c>
      <c r="F46" s="302"/>
      <c r="G46" s="302"/>
      <c r="H46" s="302"/>
      <c r="I46" s="302"/>
      <c r="J46" s="302"/>
      <c r="K46" s="302"/>
      <c r="L46" s="302"/>
      <c r="M46" s="302"/>
      <c r="N46" s="302"/>
      <c r="O46" s="302"/>
      <c r="P46" s="302"/>
      <c r="Q46" s="302"/>
      <c r="R46" s="302"/>
      <c r="S46" s="302"/>
      <c r="T46" s="302"/>
      <c r="U46" s="302"/>
      <c r="V46" s="302"/>
      <c r="W46" s="302"/>
      <c r="X46" s="302"/>
      <c r="Y46" s="134"/>
      <c r="Z46" s="131"/>
    </row>
    <row r="47" spans="1:26" ht="37.5" hidden="1" customHeight="1">
      <c r="A47" s="88"/>
      <c r="B47" s="131"/>
      <c r="C47" s="132"/>
      <c r="D47" s="133"/>
      <c r="E47" s="302"/>
      <c r="F47" s="302"/>
      <c r="G47" s="302"/>
      <c r="H47" s="302"/>
      <c r="I47" s="302"/>
      <c r="J47" s="302"/>
      <c r="K47" s="302"/>
      <c r="L47" s="302"/>
      <c r="M47" s="302"/>
      <c r="N47" s="302"/>
      <c r="O47" s="302"/>
      <c r="P47" s="302"/>
      <c r="Q47" s="302"/>
      <c r="R47" s="302"/>
      <c r="S47" s="302"/>
      <c r="T47" s="302"/>
      <c r="U47" s="302"/>
      <c r="V47" s="302"/>
      <c r="W47" s="302"/>
      <c r="X47" s="302"/>
      <c r="Y47" s="134"/>
      <c r="Z47" s="131"/>
    </row>
    <row r="48" spans="1:26" ht="24" hidden="1" customHeight="1">
      <c r="A48" s="88"/>
      <c r="B48" s="131"/>
      <c r="C48" s="132"/>
      <c r="D48" s="133"/>
      <c r="E48" s="302"/>
      <c r="F48" s="302"/>
      <c r="G48" s="302"/>
      <c r="H48" s="302"/>
      <c r="I48" s="302"/>
      <c r="J48" s="302"/>
      <c r="K48" s="302"/>
      <c r="L48" s="302"/>
      <c r="M48" s="302"/>
      <c r="N48" s="302"/>
      <c r="O48" s="302"/>
      <c r="P48" s="302"/>
      <c r="Q48" s="302"/>
      <c r="R48" s="302"/>
      <c r="S48" s="302"/>
      <c r="T48" s="302"/>
      <c r="U48" s="302"/>
      <c r="V48" s="302"/>
      <c r="W48" s="302"/>
      <c r="X48" s="302"/>
      <c r="Y48" s="134"/>
      <c r="Z48" s="131"/>
    </row>
    <row r="49" spans="1:26" ht="51" hidden="1" customHeight="1">
      <c r="A49" s="88"/>
      <c r="B49" s="131"/>
      <c r="C49" s="132"/>
      <c r="D49" s="133"/>
      <c r="E49" s="302"/>
      <c r="F49" s="302"/>
      <c r="G49" s="302"/>
      <c r="H49" s="302"/>
      <c r="I49" s="302"/>
      <c r="J49" s="302"/>
      <c r="K49" s="302"/>
      <c r="L49" s="302"/>
      <c r="M49" s="302"/>
      <c r="N49" s="302"/>
      <c r="O49" s="302"/>
      <c r="P49" s="302"/>
      <c r="Q49" s="302"/>
      <c r="R49" s="302"/>
      <c r="S49" s="302"/>
      <c r="T49" s="302"/>
      <c r="U49" s="302"/>
      <c r="V49" s="302"/>
      <c r="W49" s="302"/>
      <c r="X49" s="302"/>
      <c r="Y49" s="134"/>
      <c r="Z49" s="131"/>
    </row>
    <row r="50" spans="1:26" ht="15" hidden="1">
      <c r="A50" s="88"/>
      <c r="B50" s="131"/>
      <c r="C50" s="132"/>
      <c r="D50" s="133"/>
      <c r="E50" s="302"/>
      <c r="F50" s="302"/>
      <c r="G50" s="302"/>
      <c r="H50" s="302"/>
      <c r="I50" s="302"/>
      <c r="J50" s="302"/>
      <c r="K50" s="302"/>
      <c r="L50" s="302"/>
      <c r="M50" s="302"/>
      <c r="N50" s="302"/>
      <c r="O50" s="302"/>
      <c r="P50" s="302"/>
      <c r="Q50" s="302"/>
      <c r="R50" s="302"/>
      <c r="S50" s="302"/>
      <c r="T50" s="302"/>
      <c r="U50" s="302"/>
      <c r="V50" s="302"/>
      <c r="W50" s="302"/>
      <c r="X50" s="302"/>
      <c r="Y50" s="134"/>
      <c r="Z50" s="131"/>
    </row>
    <row r="51" spans="1:26" ht="15" hidden="1">
      <c r="A51" s="88"/>
      <c r="B51" s="131"/>
      <c r="C51" s="132"/>
      <c r="D51" s="133"/>
      <c r="E51" s="302"/>
      <c r="F51" s="302"/>
      <c r="G51" s="302"/>
      <c r="H51" s="302"/>
      <c r="I51" s="302"/>
      <c r="J51" s="302"/>
      <c r="K51" s="302"/>
      <c r="L51" s="302"/>
      <c r="M51" s="302"/>
      <c r="N51" s="302"/>
      <c r="O51" s="302"/>
      <c r="P51" s="302"/>
      <c r="Q51" s="302"/>
      <c r="R51" s="302"/>
      <c r="S51" s="302"/>
      <c r="T51" s="302"/>
      <c r="U51" s="302"/>
      <c r="V51" s="302"/>
      <c r="W51" s="302"/>
      <c r="X51" s="302"/>
      <c r="Y51" s="134"/>
      <c r="Z51" s="131"/>
    </row>
    <row r="52" spans="1:26" ht="15" hidden="1">
      <c r="A52" s="88"/>
      <c r="B52" s="131"/>
      <c r="C52" s="132"/>
      <c r="D52" s="133"/>
      <c r="E52" s="302"/>
      <c r="F52" s="302"/>
      <c r="G52" s="302"/>
      <c r="H52" s="302"/>
      <c r="I52" s="302"/>
      <c r="J52" s="302"/>
      <c r="K52" s="302"/>
      <c r="L52" s="302"/>
      <c r="M52" s="302"/>
      <c r="N52" s="302"/>
      <c r="O52" s="302"/>
      <c r="P52" s="302"/>
      <c r="Q52" s="302"/>
      <c r="R52" s="302"/>
      <c r="S52" s="302"/>
      <c r="T52" s="302"/>
      <c r="U52" s="302"/>
      <c r="V52" s="302"/>
      <c r="W52" s="302"/>
      <c r="X52" s="302"/>
      <c r="Y52" s="134"/>
      <c r="Z52" s="131"/>
    </row>
    <row r="53" spans="1:26" ht="15" hidden="1">
      <c r="A53" s="88"/>
      <c r="B53" s="131"/>
      <c r="C53" s="132"/>
      <c r="D53" s="133"/>
      <c r="E53" s="302"/>
      <c r="F53" s="302"/>
      <c r="G53" s="302"/>
      <c r="H53" s="302"/>
      <c r="I53" s="302"/>
      <c r="J53" s="302"/>
      <c r="K53" s="302"/>
      <c r="L53" s="302"/>
      <c r="M53" s="302"/>
      <c r="N53" s="302"/>
      <c r="O53" s="302"/>
      <c r="P53" s="302"/>
      <c r="Q53" s="302"/>
      <c r="R53" s="302"/>
      <c r="S53" s="302"/>
      <c r="T53" s="302"/>
      <c r="U53" s="302"/>
      <c r="V53" s="302"/>
      <c r="W53" s="302"/>
      <c r="X53" s="302"/>
      <c r="Y53" s="134"/>
      <c r="Z53" s="131"/>
    </row>
    <row r="54" spans="1:26" ht="15" hidden="1">
      <c r="A54" s="88"/>
      <c r="B54" s="131"/>
      <c r="C54" s="132"/>
      <c r="D54" s="133"/>
      <c r="E54" s="302"/>
      <c r="F54" s="302"/>
      <c r="G54" s="302"/>
      <c r="H54" s="302"/>
      <c r="I54" s="302"/>
      <c r="J54" s="302"/>
      <c r="K54" s="302"/>
      <c r="L54" s="302"/>
      <c r="M54" s="302"/>
      <c r="N54" s="302"/>
      <c r="O54" s="302"/>
      <c r="P54" s="302"/>
      <c r="Q54" s="302"/>
      <c r="R54" s="302"/>
      <c r="S54" s="302"/>
      <c r="T54" s="302"/>
      <c r="U54" s="302"/>
      <c r="V54" s="302"/>
      <c r="W54" s="302"/>
      <c r="X54" s="302"/>
      <c r="Y54" s="134"/>
      <c r="Z54" s="131"/>
    </row>
    <row r="55" spans="1:26" ht="15" hidden="1">
      <c r="A55" s="88"/>
      <c r="B55" s="131"/>
      <c r="C55" s="132"/>
      <c r="D55" s="133"/>
      <c r="E55" s="302"/>
      <c r="F55" s="302"/>
      <c r="G55" s="302"/>
      <c r="H55" s="302"/>
      <c r="I55" s="302"/>
      <c r="J55" s="302"/>
      <c r="K55" s="302"/>
      <c r="L55" s="302"/>
      <c r="M55" s="302"/>
      <c r="N55" s="302"/>
      <c r="O55" s="302"/>
      <c r="P55" s="302"/>
      <c r="Q55" s="302"/>
      <c r="R55" s="302"/>
      <c r="S55" s="302"/>
      <c r="T55" s="302"/>
      <c r="U55" s="302"/>
      <c r="V55" s="302"/>
      <c r="W55" s="302"/>
      <c r="X55" s="302"/>
      <c r="Y55" s="134"/>
      <c r="Z55" s="131"/>
    </row>
    <row r="56" spans="1:26" ht="25.5" hidden="1" customHeight="1">
      <c r="A56" s="88"/>
      <c r="B56" s="131"/>
      <c r="C56" s="132"/>
      <c r="D56" s="136"/>
      <c r="E56" s="302"/>
      <c r="F56" s="302"/>
      <c r="G56" s="302"/>
      <c r="H56" s="302"/>
      <c r="I56" s="302"/>
      <c r="J56" s="302"/>
      <c r="K56" s="302"/>
      <c r="L56" s="302"/>
      <c r="M56" s="302"/>
      <c r="N56" s="302"/>
      <c r="O56" s="302"/>
      <c r="P56" s="302"/>
      <c r="Q56" s="302"/>
      <c r="R56" s="302"/>
      <c r="S56" s="302"/>
      <c r="T56" s="302"/>
      <c r="U56" s="302"/>
      <c r="V56" s="302"/>
      <c r="W56" s="302"/>
      <c r="X56" s="302"/>
      <c r="Y56" s="134"/>
      <c r="Z56" s="131"/>
    </row>
    <row r="57" spans="1:26" ht="15.75" hidden="1" customHeight="1">
      <c r="A57" s="88"/>
      <c r="B57" s="131"/>
      <c r="C57" s="132"/>
      <c r="D57" s="136"/>
      <c r="E57" s="302"/>
      <c r="F57" s="302"/>
      <c r="G57" s="302"/>
      <c r="H57" s="302"/>
      <c r="I57" s="302"/>
      <c r="J57" s="302"/>
      <c r="K57" s="302"/>
      <c r="L57" s="302"/>
      <c r="M57" s="302"/>
      <c r="N57" s="302"/>
      <c r="O57" s="302"/>
      <c r="P57" s="302"/>
      <c r="Q57" s="302"/>
      <c r="R57" s="302"/>
      <c r="S57" s="302"/>
      <c r="T57" s="302"/>
      <c r="U57" s="302"/>
      <c r="V57" s="302"/>
      <c r="W57" s="302"/>
      <c r="X57" s="302"/>
      <c r="Y57" s="134"/>
      <c r="Z57" s="131"/>
    </row>
    <row r="58" spans="1:26" ht="15" hidden="1" customHeight="1">
      <c r="A58" s="88"/>
      <c r="B58" s="131"/>
      <c r="C58" s="132"/>
      <c r="D58" s="133"/>
      <c r="E58" s="303"/>
      <c r="F58" s="303"/>
      <c r="G58" s="303"/>
      <c r="H58" s="304"/>
      <c r="I58" s="304"/>
      <c r="J58" s="304"/>
      <c r="K58" s="304"/>
      <c r="L58" s="304"/>
      <c r="M58" s="304"/>
      <c r="N58" s="304"/>
      <c r="O58" s="304"/>
      <c r="P58" s="304"/>
      <c r="Q58" s="304"/>
      <c r="R58" s="304"/>
      <c r="S58" s="304"/>
      <c r="T58" s="304"/>
      <c r="U58" s="304"/>
      <c r="V58" s="304"/>
      <c r="W58" s="304"/>
      <c r="X58" s="304"/>
      <c r="Y58" s="134"/>
      <c r="Z58" s="131"/>
    </row>
    <row r="59" spans="1:26" ht="15" hidden="1" customHeight="1">
      <c r="A59" s="88"/>
      <c r="B59" s="131"/>
      <c r="C59" s="132"/>
      <c r="D59" s="133"/>
      <c r="E59" s="305" t="s">
        <v>297</v>
      </c>
      <c r="F59" s="305"/>
      <c r="G59" s="305"/>
      <c r="H59" s="305"/>
      <c r="I59" s="305"/>
      <c r="J59" s="305"/>
      <c r="K59" s="292" t="s">
        <v>294</v>
      </c>
      <c r="L59" s="292"/>
      <c r="M59" s="292"/>
      <c r="N59" s="292"/>
      <c r="O59" s="292"/>
      <c r="P59" s="292"/>
      <c r="Q59" s="292"/>
      <c r="R59" s="292"/>
      <c r="S59" s="292"/>
      <c r="T59" s="292"/>
      <c r="U59" s="292"/>
      <c r="V59" s="292"/>
      <c r="W59" s="292"/>
      <c r="X59" s="292"/>
      <c r="Y59" s="134"/>
      <c r="Z59" s="131"/>
    </row>
    <row r="60" spans="1:26" ht="15" hidden="1" customHeight="1">
      <c r="A60" s="88"/>
      <c r="B60" s="131"/>
      <c r="C60" s="132"/>
      <c r="D60" s="133"/>
      <c r="E60" s="291" t="s">
        <v>176</v>
      </c>
      <c r="F60" s="291"/>
      <c r="G60" s="291"/>
      <c r="H60" s="291"/>
      <c r="I60" s="291"/>
      <c r="J60" s="291"/>
      <c r="K60" s="292" t="s">
        <v>296</v>
      </c>
      <c r="L60" s="292"/>
      <c r="M60" s="292"/>
      <c r="N60" s="292"/>
      <c r="O60" s="292"/>
      <c r="P60" s="292"/>
      <c r="Q60" s="292"/>
      <c r="R60" s="292"/>
      <c r="S60" s="292"/>
      <c r="T60" s="292"/>
      <c r="U60" s="292"/>
      <c r="V60" s="292"/>
      <c r="W60" s="292"/>
      <c r="X60" s="292"/>
      <c r="Y60" s="134"/>
      <c r="Z60" s="131"/>
    </row>
    <row r="61" spans="1:26" ht="15" hidden="1">
      <c r="A61" s="88"/>
      <c r="B61" s="131"/>
      <c r="C61" s="132"/>
      <c r="D61" s="133"/>
      <c r="E61" s="91"/>
      <c r="F61" s="92"/>
      <c r="G61" s="93"/>
      <c r="H61" s="303"/>
      <c r="I61" s="303"/>
      <c r="J61" s="303"/>
      <c r="K61" s="303"/>
      <c r="L61" s="303"/>
      <c r="M61" s="303"/>
      <c r="N61" s="303"/>
      <c r="O61" s="303"/>
      <c r="P61" s="303"/>
      <c r="Q61" s="303"/>
      <c r="R61" s="303"/>
      <c r="S61" s="303"/>
      <c r="T61" s="303"/>
      <c r="U61" s="303"/>
      <c r="V61" s="303"/>
      <c r="W61" s="303"/>
      <c r="X61" s="303"/>
      <c r="Y61" s="134"/>
      <c r="Z61" s="131"/>
    </row>
    <row r="62" spans="1:26" ht="27.75" hidden="1" customHeight="1">
      <c r="A62" s="88"/>
      <c r="B62" s="131"/>
      <c r="C62" s="132"/>
      <c r="D62" s="133"/>
      <c r="E62" s="89"/>
      <c r="F62" s="89"/>
      <c r="G62" s="89"/>
      <c r="H62" s="89"/>
      <c r="I62" s="89"/>
      <c r="J62" s="89"/>
      <c r="K62" s="89"/>
      <c r="L62" s="89"/>
      <c r="M62" s="89"/>
      <c r="N62" s="89"/>
      <c r="O62" s="89"/>
      <c r="P62" s="89"/>
      <c r="Q62" s="89"/>
      <c r="R62" s="89"/>
      <c r="S62" s="89"/>
      <c r="T62" s="89"/>
      <c r="U62" s="89"/>
      <c r="V62" s="89"/>
      <c r="W62" s="89"/>
      <c r="X62" s="89"/>
      <c r="Y62" s="134"/>
      <c r="Z62" s="131"/>
    </row>
    <row r="63" spans="1:26" ht="15" hidden="1">
      <c r="A63" s="88"/>
      <c r="B63" s="131"/>
      <c r="C63" s="132"/>
      <c r="D63" s="133"/>
      <c r="E63" s="89"/>
      <c r="F63" s="89"/>
      <c r="G63" s="89"/>
      <c r="H63" s="89"/>
      <c r="I63" s="89"/>
      <c r="J63" s="89"/>
      <c r="K63" s="89"/>
      <c r="L63" s="89"/>
      <c r="M63" s="89"/>
      <c r="N63" s="89"/>
      <c r="O63" s="89"/>
      <c r="P63" s="89"/>
      <c r="Q63" s="89"/>
      <c r="R63" s="89"/>
      <c r="S63" s="89"/>
      <c r="T63" s="89"/>
      <c r="U63" s="89"/>
      <c r="V63" s="89"/>
      <c r="W63" s="89"/>
      <c r="X63" s="89"/>
      <c r="Y63" s="134"/>
      <c r="Z63" s="131"/>
    </row>
    <row r="64" spans="1:26" ht="15" hidden="1">
      <c r="A64" s="88"/>
      <c r="B64" s="131"/>
      <c r="C64" s="132"/>
      <c r="D64" s="133"/>
      <c r="E64" s="89"/>
      <c r="F64" s="89"/>
      <c r="G64" s="89"/>
      <c r="H64" s="89"/>
      <c r="I64" s="89"/>
      <c r="J64" s="89"/>
      <c r="K64" s="89"/>
      <c r="L64" s="89"/>
      <c r="M64" s="89"/>
      <c r="N64" s="89"/>
      <c r="O64" s="89"/>
      <c r="P64" s="89"/>
      <c r="Q64" s="89"/>
      <c r="R64" s="89"/>
      <c r="S64" s="89"/>
      <c r="T64" s="89"/>
      <c r="U64" s="89"/>
      <c r="V64" s="89"/>
      <c r="W64" s="89"/>
      <c r="X64" s="89"/>
      <c r="Y64" s="134"/>
      <c r="Z64" s="131"/>
    </row>
    <row r="65" spans="1:26" ht="15" hidden="1">
      <c r="A65" s="88"/>
      <c r="B65" s="131"/>
      <c r="C65" s="132"/>
      <c r="D65" s="133"/>
      <c r="E65" s="89"/>
      <c r="F65" s="89"/>
      <c r="G65" s="89"/>
      <c r="H65" s="89"/>
      <c r="I65" s="89"/>
      <c r="J65" s="89"/>
      <c r="K65" s="89"/>
      <c r="L65" s="89"/>
      <c r="M65" s="89"/>
      <c r="N65" s="89"/>
      <c r="O65" s="89"/>
      <c r="P65" s="89"/>
      <c r="Q65" s="89"/>
      <c r="R65" s="89"/>
      <c r="S65" s="89"/>
      <c r="T65" s="89"/>
      <c r="U65" s="89"/>
      <c r="V65" s="89"/>
      <c r="W65" s="89"/>
      <c r="X65" s="89"/>
      <c r="Y65" s="134"/>
      <c r="Z65" s="131"/>
    </row>
    <row r="66" spans="1:26" ht="15" hidden="1">
      <c r="A66" s="88"/>
      <c r="B66" s="131"/>
      <c r="C66" s="132"/>
      <c r="D66" s="133"/>
      <c r="E66" s="89"/>
      <c r="F66" s="89"/>
      <c r="G66" s="89"/>
      <c r="H66" s="89"/>
      <c r="I66" s="89"/>
      <c r="J66" s="89"/>
      <c r="K66" s="89"/>
      <c r="L66" s="89"/>
      <c r="M66" s="89"/>
      <c r="N66" s="89"/>
      <c r="O66" s="89"/>
      <c r="P66" s="89"/>
      <c r="Q66" s="89"/>
      <c r="R66" s="89"/>
      <c r="S66" s="89"/>
      <c r="T66" s="89"/>
      <c r="U66" s="89"/>
      <c r="V66" s="89"/>
      <c r="W66" s="89"/>
      <c r="X66" s="89"/>
      <c r="Y66" s="134"/>
      <c r="Z66" s="131"/>
    </row>
    <row r="67" spans="1:26" ht="15" hidden="1">
      <c r="A67" s="88"/>
      <c r="B67" s="131"/>
      <c r="C67" s="132"/>
      <c r="D67" s="133"/>
      <c r="E67" s="89"/>
      <c r="F67" s="89"/>
      <c r="G67" s="89"/>
      <c r="H67" s="89"/>
      <c r="I67" s="89"/>
      <c r="J67" s="89"/>
      <c r="K67" s="89"/>
      <c r="L67" s="89"/>
      <c r="M67" s="89"/>
      <c r="N67" s="89"/>
      <c r="O67" s="89"/>
      <c r="P67" s="89"/>
      <c r="Q67" s="89"/>
      <c r="R67" s="89"/>
      <c r="S67" s="89"/>
      <c r="T67" s="89"/>
      <c r="U67" s="89"/>
      <c r="V67" s="89"/>
      <c r="W67" s="89"/>
      <c r="X67" s="89"/>
      <c r="Y67" s="134"/>
      <c r="Z67" s="131"/>
    </row>
    <row r="68" spans="1:26" ht="89.25" hidden="1" customHeight="1">
      <c r="A68" s="88"/>
      <c r="B68" s="131"/>
      <c r="C68" s="132"/>
      <c r="D68" s="136"/>
      <c r="E68" s="90"/>
      <c r="F68" s="90"/>
      <c r="G68" s="90"/>
      <c r="H68" s="90"/>
      <c r="I68" s="90"/>
      <c r="J68" s="90"/>
      <c r="K68" s="90"/>
      <c r="L68" s="90"/>
      <c r="M68" s="90"/>
      <c r="N68" s="90"/>
      <c r="O68" s="90"/>
      <c r="P68" s="90"/>
      <c r="Q68" s="90"/>
      <c r="R68" s="90"/>
      <c r="S68" s="90"/>
      <c r="T68" s="90"/>
      <c r="U68" s="90"/>
      <c r="V68" s="90"/>
      <c r="W68" s="90"/>
      <c r="X68" s="90"/>
      <c r="Y68" s="134"/>
      <c r="Z68" s="131"/>
    </row>
    <row r="69" spans="1:26" ht="15.75" hidden="1" customHeight="1">
      <c r="A69" s="88"/>
      <c r="B69" s="131"/>
      <c r="C69" s="132"/>
      <c r="D69" s="136"/>
      <c r="E69" s="90"/>
      <c r="F69" s="90"/>
      <c r="G69" s="90"/>
      <c r="H69" s="90"/>
      <c r="I69" s="90"/>
      <c r="J69" s="90"/>
      <c r="K69" s="90"/>
      <c r="L69" s="90"/>
      <c r="M69" s="90"/>
      <c r="N69" s="90"/>
      <c r="O69" s="90"/>
      <c r="P69" s="90"/>
      <c r="Q69" s="90"/>
      <c r="R69" s="90"/>
      <c r="S69" s="90"/>
      <c r="T69" s="90"/>
      <c r="U69" s="90"/>
      <c r="V69" s="90"/>
      <c r="W69" s="90"/>
      <c r="X69" s="90"/>
      <c r="Y69" s="134"/>
      <c r="Z69" s="131"/>
    </row>
    <row r="70" spans="1:26" ht="12" customHeight="1">
      <c r="A70" s="88"/>
      <c r="B70" s="131"/>
      <c r="C70" s="132"/>
      <c r="D70" s="133"/>
      <c r="E70" s="203" t="s">
        <v>314</v>
      </c>
      <c r="F70" s="109"/>
      <c r="G70" s="109"/>
      <c r="H70" s="109"/>
      <c r="I70" s="109"/>
      <c r="J70" s="109"/>
      <c r="K70" s="109"/>
      <c r="L70" s="109"/>
      <c r="M70" s="109"/>
      <c r="N70" s="109"/>
      <c r="O70" s="109"/>
      <c r="P70" s="109"/>
      <c r="Q70" s="109"/>
      <c r="R70" s="109"/>
      <c r="S70" s="109"/>
      <c r="T70" s="109"/>
      <c r="U70" s="109"/>
      <c r="V70" s="109"/>
      <c r="W70" s="109"/>
      <c r="X70" s="109"/>
      <c r="Y70" s="134"/>
      <c r="Z70" s="131"/>
    </row>
    <row r="71" spans="1:26" ht="12" customHeight="1">
      <c r="A71" s="88"/>
      <c r="B71" s="131"/>
      <c r="C71" s="132"/>
      <c r="D71" s="133"/>
      <c r="E71" s="307" t="s">
        <v>184</v>
      </c>
      <c r="F71" s="307"/>
      <c r="G71" s="307"/>
      <c r="H71" s="307"/>
      <c r="I71" s="307"/>
      <c r="J71" s="307"/>
      <c r="K71" s="307"/>
      <c r="L71" s="307"/>
      <c r="M71" s="307"/>
      <c r="N71" s="307"/>
      <c r="O71" s="307"/>
      <c r="P71" s="307"/>
      <c r="Q71" s="307"/>
      <c r="R71" s="307"/>
      <c r="S71" s="307"/>
      <c r="T71" s="307"/>
      <c r="U71" s="307"/>
      <c r="V71" s="307"/>
      <c r="W71" s="307"/>
      <c r="X71" s="307"/>
      <c r="Y71" s="134"/>
      <c r="Z71" s="131"/>
    </row>
    <row r="72" spans="1:26" ht="6" customHeight="1">
      <c r="A72" s="88"/>
      <c r="B72" s="131"/>
      <c r="C72" s="132"/>
      <c r="D72" s="133"/>
      <c r="E72" s="307"/>
      <c r="F72" s="307"/>
      <c r="G72" s="307"/>
      <c r="H72" s="307"/>
      <c r="I72" s="307"/>
      <c r="J72" s="307"/>
      <c r="K72" s="307"/>
      <c r="L72" s="307"/>
      <c r="M72" s="307"/>
      <c r="N72" s="307"/>
      <c r="O72" s="307"/>
      <c r="P72" s="307"/>
      <c r="Q72" s="307"/>
      <c r="R72" s="307"/>
      <c r="S72" s="307"/>
      <c r="T72" s="307"/>
      <c r="U72" s="307"/>
      <c r="V72" s="307"/>
      <c r="W72" s="307"/>
      <c r="X72" s="307"/>
      <c r="Y72" s="134"/>
      <c r="Z72" s="131"/>
    </row>
    <row r="73" spans="1:26" ht="12" customHeight="1">
      <c r="A73" s="88"/>
      <c r="B73" s="131"/>
      <c r="C73" s="132"/>
      <c r="D73" s="133"/>
      <c r="E73" s="314" t="s">
        <v>466</v>
      </c>
      <c r="F73" s="314"/>
      <c r="G73" s="314"/>
      <c r="H73" s="314"/>
      <c r="I73" s="314"/>
      <c r="J73" s="314"/>
      <c r="K73" s="314"/>
      <c r="L73" s="314"/>
      <c r="M73" s="314"/>
      <c r="N73" s="314"/>
      <c r="O73" s="314"/>
      <c r="P73" s="314"/>
      <c r="Q73" s="314"/>
      <c r="R73" s="314"/>
      <c r="S73" s="314"/>
      <c r="T73" s="314"/>
      <c r="U73" s="314"/>
      <c r="V73" s="314"/>
      <c r="W73" s="314"/>
      <c r="X73" s="314"/>
      <c r="Y73" s="134"/>
      <c r="Z73" s="131"/>
    </row>
    <row r="74" spans="1:26" ht="7.5" customHeight="1">
      <c r="A74" s="88"/>
      <c r="B74" s="131"/>
      <c r="C74" s="132"/>
      <c r="D74" s="133"/>
      <c r="E74" s="314"/>
      <c r="F74" s="314"/>
      <c r="G74" s="314"/>
      <c r="H74" s="314"/>
      <c r="I74" s="314"/>
      <c r="J74" s="314"/>
      <c r="K74" s="314"/>
      <c r="L74" s="314"/>
      <c r="M74" s="314"/>
      <c r="N74" s="314"/>
      <c r="O74" s="314"/>
      <c r="P74" s="314"/>
      <c r="Q74" s="314"/>
      <c r="R74" s="314"/>
      <c r="S74" s="314"/>
      <c r="T74" s="314"/>
      <c r="U74" s="314"/>
      <c r="V74" s="314"/>
      <c r="W74" s="314"/>
      <c r="X74" s="314"/>
      <c r="Y74" s="134"/>
      <c r="Z74" s="131"/>
    </row>
    <row r="75" spans="1:26" ht="12.75" customHeight="1">
      <c r="A75" s="88"/>
      <c r="B75" s="131"/>
      <c r="C75" s="132"/>
      <c r="D75" s="133"/>
      <c r="E75" s="314"/>
      <c r="F75" s="314"/>
      <c r="G75" s="314"/>
      <c r="H75" s="314"/>
      <c r="I75" s="314"/>
      <c r="J75" s="314"/>
      <c r="K75" s="314"/>
      <c r="L75" s="314"/>
      <c r="M75" s="314"/>
      <c r="N75" s="314"/>
      <c r="O75" s="314"/>
      <c r="P75" s="314"/>
      <c r="Q75" s="314"/>
      <c r="R75" s="314"/>
      <c r="S75" s="314"/>
      <c r="T75" s="314"/>
      <c r="U75" s="314"/>
      <c r="V75" s="314"/>
      <c r="W75" s="314"/>
      <c r="X75" s="314"/>
      <c r="Y75" s="134"/>
      <c r="Z75" s="131"/>
    </row>
    <row r="76" spans="1:26" ht="12" customHeight="1">
      <c r="A76" s="88"/>
      <c r="B76" s="131"/>
      <c r="C76" s="132"/>
      <c r="D76" s="133"/>
      <c r="E76" s="203" t="s">
        <v>316</v>
      </c>
      <c r="F76" s="109"/>
      <c r="G76" s="109"/>
      <c r="H76" s="109"/>
      <c r="I76" s="109"/>
      <c r="J76" s="109"/>
      <c r="K76" s="109"/>
      <c r="L76" s="109"/>
      <c r="M76" s="109"/>
      <c r="N76" s="109"/>
      <c r="O76" s="109"/>
      <c r="P76" s="109"/>
      <c r="Q76" s="109"/>
      <c r="R76" s="109"/>
      <c r="S76" s="109"/>
      <c r="T76" s="109"/>
      <c r="U76" s="109"/>
      <c r="V76" s="109"/>
      <c r="W76" s="109"/>
      <c r="X76" s="109"/>
      <c r="Y76" s="134"/>
      <c r="Z76" s="131"/>
    </row>
    <row r="77" spans="1:26" ht="12" customHeight="1">
      <c r="A77" s="88"/>
      <c r="B77" s="131"/>
      <c r="C77" s="132"/>
      <c r="D77" s="133"/>
      <c r="E77" s="315" t="s">
        <v>315</v>
      </c>
      <c r="F77" s="315"/>
      <c r="G77" s="315"/>
      <c r="H77" s="315"/>
      <c r="I77" s="315"/>
      <c r="J77" s="315"/>
      <c r="K77" s="315"/>
      <c r="L77" s="315"/>
      <c r="M77" s="315"/>
      <c r="N77" s="315"/>
      <c r="O77" s="315"/>
      <c r="P77" s="315"/>
      <c r="Q77" s="315"/>
      <c r="R77" s="315"/>
      <c r="S77" s="315"/>
      <c r="T77" s="315"/>
      <c r="U77" s="315"/>
      <c r="V77" s="315"/>
      <c r="W77" s="315"/>
      <c r="X77" s="315"/>
      <c r="Y77" s="134"/>
      <c r="Z77" s="131"/>
    </row>
    <row r="78" spans="1:26" ht="12" customHeight="1">
      <c r="A78" s="88"/>
      <c r="B78" s="131"/>
      <c r="C78" s="132"/>
      <c r="D78" s="133"/>
      <c r="E78" s="119"/>
      <c r="F78" s="109"/>
      <c r="G78" s="109"/>
      <c r="H78" s="109"/>
      <c r="I78" s="109"/>
      <c r="J78" s="109"/>
      <c r="K78" s="109"/>
      <c r="L78" s="109"/>
      <c r="M78" s="109"/>
      <c r="N78" s="109"/>
      <c r="O78" s="109"/>
      <c r="P78" s="109"/>
      <c r="Q78" s="109"/>
      <c r="R78" s="109"/>
      <c r="S78" s="109"/>
      <c r="T78" s="109"/>
      <c r="U78" s="109"/>
      <c r="V78" s="109"/>
      <c r="W78" s="109"/>
      <c r="X78" s="109"/>
      <c r="Y78" s="134"/>
      <c r="Z78" s="131"/>
    </row>
    <row r="79" spans="1:26" ht="12" customHeight="1">
      <c r="A79" s="88"/>
      <c r="B79" s="131"/>
      <c r="C79" s="132"/>
      <c r="D79" s="133"/>
      <c r="E79" s="203" t="s">
        <v>317</v>
      </c>
      <c r="F79" s="109"/>
      <c r="G79" s="109"/>
      <c r="H79" s="109"/>
      <c r="I79" s="109"/>
      <c r="J79" s="109"/>
      <c r="K79" s="109"/>
      <c r="L79" s="109"/>
      <c r="M79" s="109"/>
      <c r="N79" s="109"/>
      <c r="O79" s="109"/>
      <c r="P79" s="109"/>
      <c r="Q79" s="109"/>
      <c r="R79" s="109"/>
      <c r="S79" s="109"/>
      <c r="T79" s="109"/>
      <c r="U79" s="109"/>
      <c r="V79" s="109"/>
      <c r="W79" s="109"/>
      <c r="X79" s="109"/>
      <c r="Y79" s="134"/>
      <c r="Z79" s="131"/>
    </row>
    <row r="80" spans="1:26" ht="12" customHeight="1">
      <c r="A80" s="88"/>
      <c r="B80" s="131"/>
      <c r="C80" s="132"/>
      <c r="D80" s="133"/>
      <c r="E80" s="315" t="s">
        <v>318</v>
      </c>
      <c r="F80" s="315"/>
      <c r="G80" s="315"/>
      <c r="H80" s="315"/>
      <c r="I80" s="315"/>
      <c r="J80" s="315"/>
      <c r="K80" s="315"/>
      <c r="L80" s="315"/>
      <c r="M80" s="315"/>
      <c r="N80" s="315"/>
      <c r="O80" s="315"/>
      <c r="P80" s="315"/>
      <c r="Q80" s="315"/>
      <c r="R80" s="315"/>
      <c r="S80" s="315"/>
      <c r="T80" s="315"/>
      <c r="U80" s="315"/>
      <c r="V80" s="315"/>
      <c r="W80" s="315"/>
      <c r="X80" s="315"/>
      <c r="Y80" s="134"/>
      <c r="Z80" s="131"/>
    </row>
    <row r="81" spans="1:26" ht="12" customHeight="1">
      <c r="A81" s="88"/>
      <c r="B81" s="131"/>
      <c r="C81" s="132"/>
      <c r="D81" s="133"/>
      <c r="E81" s="119"/>
      <c r="F81" s="109"/>
      <c r="G81" s="109"/>
      <c r="H81" s="109"/>
      <c r="I81" s="109"/>
      <c r="J81" s="109"/>
      <c r="K81" s="109"/>
      <c r="L81" s="109"/>
      <c r="M81" s="109"/>
      <c r="N81" s="109"/>
      <c r="O81" s="109"/>
      <c r="P81" s="109"/>
      <c r="Q81" s="109"/>
      <c r="R81" s="109"/>
      <c r="S81" s="109"/>
      <c r="T81" s="109"/>
      <c r="U81" s="109"/>
      <c r="V81" s="109"/>
      <c r="W81" s="109"/>
      <c r="X81" s="109"/>
      <c r="Y81" s="134"/>
      <c r="Z81" s="131"/>
    </row>
    <row r="82" spans="1:26" ht="12" customHeight="1">
      <c r="A82" s="88"/>
      <c r="B82" s="131"/>
      <c r="C82" s="132"/>
      <c r="D82" s="133"/>
      <c r="E82" s="119"/>
      <c r="F82" s="109"/>
      <c r="G82" s="109"/>
      <c r="H82" s="109"/>
      <c r="I82" s="109"/>
      <c r="J82" s="109"/>
      <c r="K82" s="109"/>
      <c r="L82" s="109"/>
      <c r="M82" s="109"/>
      <c r="N82" s="109"/>
      <c r="O82" s="109"/>
      <c r="P82" s="109"/>
      <c r="Q82" s="109"/>
      <c r="R82" s="109"/>
      <c r="S82" s="109"/>
      <c r="T82" s="109"/>
      <c r="U82" s="109"/>
      <c r="V82" s="109"/>
      <c r="W82" s="109"/>
      <c r="X82" s="109"/>
      <c r="Y82" s="134"/>
      <c r="Z82" s="131"/>
    </row>
    <row r="83" spans="1:26" ht="12" customHeight="1">
      <c r="A83" s="88"/>
      <c r="B83" s="131"/>
      <c r="C83" s="132"/>
      <c r="D83" s="133"/>
      <c r="E83" s="119"/>
      <c r="F83" s="109"/>
      <c r="G83" s="109"/>
      <c r="H83" s="109"/>
      <c r="I83" s="109"/>
      <c r="J83" s="109"/>
      <c r="K83" s="109"/>
      <c r="L83" s="109"/>
      <c r="M83" s="109"/>
      <c r="N83" s="109"/>
      <c r="O83" s="109"/>
      <c r="P83" s="109"/>
      <c r="Q83" s="109"/>
      <c r="R83" s="109"/>
      <c r="S83" s="109"/>
      <c r="T83" s="109"/>
      <c r="U83" s="109"/>
      <c r="V83" s="109"/>
      <c r="W83" s="109"/>
      <c r="X83" s="109"/>
      <c r="Y83" s="134"/>
      <c r="Z83" s="131"/>
    </row>
    <row r="84" spans="1:26" ht="12" customHeight="1">
      <c r="A84" s="88"/>
      <c r="B84" s="131"/>
      <c r="C84" s="132"/>
      <c r="D84" s="133"/>
      <c r="E84" s="119"/>
      <c r="F84" s="109"/>
      <c r="G84" s="109"/>
      <c r="H84" s="109"/>
      <c r="I84" s="109"/>
      <c r="J84" s="109"/>
      <c r="K84" s="109"/>
      <c r="L84" s="109"/>
      <c r="M84" s="109"/>
      <c r="N84" s="109"/>
      <c r="O84" s="109"/>
      <c r="P84" s="109"/>
      <c r="Q84" s="109"/>
      <c r="R84" s="109"/>
      <c r="S84" s="109"/>
      <c r="T84" s="109"/>
      <c r="U84" s="109"/>
      <c r="V84" s="109"/>
      <c r="W84" s="109"/>
      <c r="X84" s="109"/>
      <c r="Y84" s="134"/>
      <c r="Z84" s="131"/>
    </row>
    <row r="85" spans="1:26" ht="12" customHeight="1">
      <c r="A85" s="88"/>
      <c r="B85" s="131"/>
      <c r="C85" s="132"/>
      <c r="D85" s="133"/>
      <c r="E85" s="119"/>
      <c r="F85" s="109"/>
      <c r="G85" s="109"/>
      <c r="H85" s="109"/>
      <c r="I85" s="109"/>
      <c r="J85" s="109"/>
      <c r="K85" s="109"/>
      <c r="L85" s="109"/>
      <c r="M85" s="109"/>
      <c r="N85" s="109"/>
      <c r="O85" s="109"/>
      <c r="P85" s="109"/>
      <c r="Q85" s="109"/>
      <c r="R85" s="109"/>
      <c r="S85" s="109"/>
      <c r="T85" s="109"/>
      <c r="U85" s="109"/>
      <c r="V85" s="109"/>
      <c r="W85" s="109"/>
      <c r="X85" s="109"/>
      <c r="Y85" s="134"/>
      <c r="Z85" s="131"/>
    </row>
    <row r="86" spans="1:26" ht="12" customHeight="1">
      <c r="A86" s="88"/>
      <c r="B86" s="131"/>
      <c r="C86" s="132"/>
      <c r="D86" s="133"/>
      <c r="E86" s="119"/>
      <c r="F86" s="109"/>
      <c r="G86" s="109"/>
      <c r="H86" s="109"/>
      <c r="I86" s="109"/>
      <c r="J86" s="109"/>
      <c r="K86" s="109"/>
      <c r="L86" s="109"/>
      <c r="M86" s="109"/>
      <c r="N86" s="109"/>
      <c r="O86" s="109"/>
      <c r="P86" s="109"/>
      <c r="Q86" s="109"/>
      <c r="R86" s="109"/>
      <c r="S86" s="109"/>
      <c r="T86" s="109"/>
      <c r="U86" s="109"/>
      <c r="V86" s="109"/>
      <c r="W86" s="109"/>
      <c r="X86" s="109"/>
      <c r="Y86" s="134"/>
      <c r="Z86" s="131"/>
    </row>
    <row r="87" spans="1:26" ht="12" customHeight="1">
      <c r="A87" s="88"/>
      <c r="B87" s="131"/>
      <c r="C87" s="132"/>
      <c r="D87" s="133"/>
      <c r="E87" s="119"/>
      <c r="F87" s="109"/>
      <c r="G87" s="109"/>
      <c r="H87" s="109"/>
      <c r="I87" s="109"/>
      <c r="J87" s="109"/>
      <c r="K87" s="109"/>
      <c r="L87" s="109"/>
      <c r="M87" s="109"/>
      <c r="N87" s="109"/>
      <c r="O87" s="109"/>
      <c r="P87" s="109"/>
      <c r="Q87" s="109"/>
      <c r="R87" s="109"/>
      <c r="S87" s="109"/>
      <c r="T87" s="109"/>
      <c r="U87" s="109"/>
      <c r="V87" s="109"/>
      <c r="W87" s="109"/>
      <c r="X87" s="109"/>
      <c r="Y87" s="134"/>
      <c r="Z87" s="131"/>
    </row>
    <row r="88" spans="1:26" ht="12" customHeight="1">
      <c r="A88" s="88"/>
      <c r="B88" s="131"/>
      <c r="C88" s="132"/>
      <c r="D88" s="133"/>
      <c r="E88" s="119"/>
      <c r="F88" s="109"/>
      <c r="G88" s="109"/>
      <c r="H88" s="109"/>
      <c r="I88" s="109"/>
      <c r="J88" s="109"/>
      <c r="K88" s="109"/>
      <c r="L88" s="109"/>
      <c r="M88" s="109"/>
      <c r="N88" s="109"/>
      <c r="O88" s="109"/>
      <c r="P88" s="109"/>
      <c r="Q88" s="109"/>
      <c r="R88" s="109"/>
      <c r="S88" s="109"/>
      <c r="T88" s="109"/>
      <c r="U88" s="109"/>
      <c r="V88" s="109"/>
      <c r="W88" s="109"/>
      <c r="X88" s="109"/>
      <c r="Y88" s="134"/>
      <c r="Z88" s="131"/>
    </row>
    <row r="89" spans="1:26" ht="12" customHeight="1">
      <c r="A89" s="88"/>
      <c r="B89" s="131"/>
      <c r="C89" s="132"/>
      <c r="D89" s="133"/>
      <c r="E89" s="120"/>
      <c r="F89" s="109"/>
      <c r="G89" s="109"/>
      <c r="H89" s="109"/>
      <c r="I89" s="109"/>
      <c r="J89" s="109"/>
      <c r="K89" s="109"/>
      <c r="L89" s="109"/>
      <c r="M89" s="109"/>
      <c r="N89" s="109"/>
      <c r="O89" s="109"/>
      <c r="P89" s="109"/>
      <c r="Q89" s="109"/>
      <c r="R89" s="109"/>
      <c r="S89" s="109"/>
      <c r="T89" s="109"/>
      <c r="U89" s="109"/>
      <c r="V89" s="109"/>
      <c r="W89" s="109"/>
      <c r="X89" s="109"/>
      <c r="Y89" s="134"/>
      <c r="Z89" s="131"/>
    </row>
    <row r="90" spans="1:26" ht="21.75" customHeight="1">
      <c r="A90" s="88"/>
      <c r="B90" s="131"/>
      <c r="C90" s="132"/>
      <c r="D90" s="133"/>
      <c r="E90" s="121"/>
      <c r="F90" s="109"/>
      <c r="G90" s="109"/>
      <c r="H90" s="109"/>
      <c r="I90" s="109"/>
      <c r="J90" s="109"/>
      <c r="K90" s="109"/>
      <c r="L90" s="109"/>
      <c r="M90" s="109"/>
      <c r="N90" s="109"/>
      <c r="O90" s="109"/>
      <c r="P90" s="109"/>
      <c r="Q90" s="109"/>
      <c r="R90" s="109"/>
      <c r="S90" s="109"/>
      <c r="T90" s="109"/>
      <c r="U90" s="109"/>
      <c r="V90" s="109"/>
      <c r="W90" s="109"/>
      <c r="X90" s="109"/>
      <c r="Y90" s="134"/>
      <c r="Z90" s="131"/>
    </row>
    <row r="91" spans="1:26" ht="15.75" customHeight="1">
      <c r="A91" s="88"/>
      <c r="B91" s="131"/>
      <c r="C91" s="132"/>
      <c r="D91" s="133"/>
      <c r="E91" s="122"/>
      <c r="F91" s="109"/>
      <c r="G91" s="109"/>
      <c r="H91" s="109"/>
      <c r="I91" s="109"/>
      <c r="J91" s="109"/>
      <c r="K91" s="109"/>
      <c r="L91" s="109"/>
      <c r="M91" s="109"/>
      <c r="N91" s="109"/>
      <c r="O91" s="109"/>
      <c r="P91" s="109"/>
      <c r="Q91" s="109"/>
      <c r="R91" s="109"/>
      <c r="S91" s="109"/>
      <c r="T91" s="109"/>
      <c r="U91" s="109"/>
      <c r="V91" s="109"/>
      <c r="W91" s="109"/>
      <c r="X91" s="109"/>
      <c r="Y91" s="134"/>
      <c r="Z91" s="131"/>
    </row>
    <row r="92" spans="1:26" ht="15" hidden="1">
      <c r="A92" s="88"/>
      <c r="B92" s="131"/>
      <c r="C92" s="132"/>
      <c r="D92" s="133"/>
      <c r="E92" s="303"/>
      <c r="F92" s="303"/>
      <c r="G92" s="303"/>
      <c r="H92" s="313"/>
      <c r="I92" s="313"/>
      <c r="J92" s="313"/>
      <c r="K92" s="313"/>
      <c r="L92" s="313"/>
      <c r="M92" s="313"/>
      <c r="N92" s="313"/>
      <c r="O92" s="313"/>
      <c r="P92" s="313"/>
      <c r="Q92" s="313"/>
      <c r="R92" s="313"/>
      <c r="S92" s="313"/>
      <c r="T92" s="313"/>
      <c r="U92" s="313"/>
      <c r="V92" s="313"/>
      <c r="W92" s="313"/>
      <c r="X92" s="313"/>
      <c r="Y92" s="134"/>
      <c r="Z92" s="131"/>
    </row>
    <row r="93" spans="1:26" ht="15" hidden="1" customHeight="1">
      <c r="A93" s="88"/>
      <c r="B93" s="131"/>
      <c r="C93" s="132"/>
      <c r="D93" s="133"/>
      <c r="E93" s="291" t="s">
        <v>295</v>
      </c>
      <c r="F93" s="291"/>
      <c r="G93" s="291"/>
      <c r="H93" s="291"/>
      <c r="I93" s="291"/>
      <c r="J93" s="291"/>
      <c r="K93" s="292" t="s">
        <v>300</v>
      </c>
      <c r="L93" s="292"/>
      <c r="M93" s="292"/>
      <c r="N93" s="292"/>
      <c r="O93" s="292"/>
      <c r="P93" s="292"/>
      <c r="Q93" s="292"/>
      <c r="R93" s="292"/>
      <c r="S93" s="292"/>
      <c r="T93" s="292"/>
      <c r="U93" s="292"/>
      <c r="V93" s="292"/>
      <c r="W93" s="292"/>
      <c r="X93" s="292"/>
      <c r="Y93" s="134"/>
      <c r="Z93" s="131"/>
    </row>
    <row r="94" spans="1:26" ht="15" hidden="1" customHeight="1">
      <c r="A94" s="88"/>
      <c r="B94" s="131"/>
      <c r="C94" s="132"/>
      <c r="D94" s="133"/>
      <c r="E94" s="293"/>
      <c r="F94" s="293"/>
      <c r="G94" s="293"/>
      <c r="H94" s="293"/>
      <c r="I94" s="293"/>
      <c r="J94" s="293"/>
      <c r="K94" s="294"/>
      <c r="L94" s="294"/>
      <c r="M94" s="294"/>
      <c r="N94" s="294"/>
      <c r="O94" s="294"/>
      <c r="P94" s="294"/>
      <c r="Q94" s="294"/>
      <c r="R94" s="294"/>
      <c r="S94" s="294"/>
      <c r="T94" s="294"/>
      <c r="U94" s="294"/>
      <c r="V94" s="294"/>
      <c r="W94" s="294"/>
      <c r="X94" s="294"/>
      <c r="Y94" s="134"/>
      <c r="Z94" s="131"/>
    </row>
    <row r="95" spans="1:26" ht="15" hidden="1" customHeight="1">
      <c r="A95" s="88"/>
      <c r="B95" s="131"/>
      <c r="C95" s="132"/>
      <c r="D95" s="133"/>
      <c r="E95" s="295" t="s">
        <v>301</v>
      </c>
      <c r="F95" s="295"/>
      <c r="G95" s="295"/>
      <c r="H95" s="295"/>
      <c r="I95" s="295"/>
      <c r="J95" s="295"/>
      <c r="K95" s="295"/>
      <c r="L95" s="295"/>
      <c r="M95" s="295"/>
      <c r="N95" s="295"/>
      <c r="O95" s="295"/>
      <c r="P95" s="295"/>
      <c r="Q95" s="295"/>
      <c r="R95" s="295"/>
      <c r="S95" s="295"/>
      <c r="T95" s="295"/>
      <c r="U95" s="295"/>
      <c r="V95" s="295"/>
      <c r="W95" s="295"/>
      <c r="X95" s="295"/>
      <c r="Y95" s="134"/>
      <c r="Z95" s="131"/>
    </row>
    <row r="96" spans="1:26" ht="15" hidden="1">
      <c r="A96" s="88"/>
      <c r="B96" s="131"/>
      <c r="C96" s="132"/>
      <c r="D96" s="133"/>
      <c r="E96" s="291" t="s">
        <v>302</v>
      </c>
      <c r="F96" s="291"/>
      <c r="G96" s="291"/>
      <c r="H96" s="291"/>
      <c r="I96" s="291"/>
      <c r="J96" s="291"/>
      <c r="K96" s="296" t="s">
        <v>444</v>
      </c>
      <c r="L96" s="296"/>
      <c r="M96" s="296"/>
      <c r="N96" s="296"/>
      <c r="O96" s="296"/>
      <c r="P96" s="296"/>
      <c r="Q96" s="296"/>
      <c r="R96" s="296"/>
      <c r="S96" s="296"/>
      <c r="T96" s="296"/>
      <c r="U96" s="296"/>
      <c r="V96" s="296"/>
      <c r="W96" s="296"/>
      <c r="X96" s="296"/>
      <c r="Y96" s="134"/>
      <c r="Z96" s="131"/>
    </row>
    <row r="97" spans="1:27" ht="15" hidden="1">
      <c r="A97" s="88"/>
      <c r="B97" s="131"/>
      <c r="C97" s="132"/>
      <c r="D97" s="133"/>
      <c r="E97" s="291" t="s">
        <v>303</v>
      </c>
      <c r="F97" s="291"/>
      <c r="G97" s="291"/>
      <c r="H97" s="291"/>
      <c r="I97" s="291"/>
      <c r="J97" s="291"/>
      <c r="K97" s="292" t="s">
        <v>445</v>
      </c>
      <c r="L97" s="292"/>
      <c r="M97" s="292"/>
      <c r="N97" s="292"/>
      <c r="O97" s="292"/>
      <c r="P97" s="292"/>
      <c r="Q97" s="292"/>
      <c r="R97" s="292"/>
      <c r="S97" s="292"/>
      <c r="T97" s="292"/>
      <c r="U97" s="292"/>
      <c r="V97" s="292"/>
      <c r="W97" s="292"/>
      <c r="X97" s="292"/>
      <c r="Y97" s="134"/>
      <c r="Z97" s="131"/>
    </row>
    <row r="98" spans="1:27" ht="15" hidden="1">
      <c r="A98" s="88"/>
      <c r="B98" s="131"/>
      <c r="C98" s="132"/>
      <c r="D98" s="133"/>
      <c r="E98" s="89"/>
      <c r="F98" s="89"/>
      <c r="G98" s="89"/>
      <c r="H98" s="89"/>
      <c r="I98" s="89"/>
      <c r="J98" s="89"/>
      <c r="K98" s="89"/>
      <c r="L98" s="89"/>
      <c r="M98" s="89"/>
      <c r="N98" s="89"/>
      <c r="O98" s="89"/>
      <c r="P98" s="89"/>
      <c r="Q98" s="89"/>
      <c r="R98" s="89"/>
      <c r="S98" s="89"/>
      <c r="T98" s="89"/>
      <c r="U98" s="89"/>
      <c r="V98" s="89"/>
      <c r="W98" s="89"/>
      <c r="X98" s="89"/>
      <c r="Y98" s="134"/>
      <c r="Z98" s="131"/>
    </row>
    <row r="99" spans="1:27" ht="15" hidden="1" customHeight="1">
      <c r="A99" s="88"/>
      <c r="B99" s="131"/>
      <c r="C99" s="132"/>
      <c r="D99" s="133"/>
      <c r="E99" s="291"/>
      <c r="F99" s="291"/>
      <c r="G99" s="291"/>
      <c r="H99" s="291"/>
      <c r="I99" s="291"/>
      <c r="J99" s="291"/>
      <c r="K99" s="296"/>
      <c r="L99" s="296"/>
      <c r="M99" s="296"/>
      <c r="N99" s="296"/>
      <c r="O99" s="296"/>
      <c r="P99" s="296"/>
      <c r="Q99" s="296"/>
      <c r="R99" s="296"/>
      <c r="S99" s="296"/>
      <c r="T99" s="296"/>
      <c r="U99" s="296"/>
      <c r="V99" s="296"/>
      <c r="W99" s="296"/>
      <c r="X99" s="296"/>
      <c r="Y99" s="134"/>
      <c r="Z99" s="131"/>
    </row>
    <row r="100" spans="1:27" ht="15" hidden="1" customHeight="1">
      <c r="A100" s="88"/>
      <c r="B100" s="131"/>
      <c r="C100" s="132"/>
      <c r="D100" s="133"/>
      <c r="E100" s="291"/>
      <c r="F100" s="291"/>
      <c r="G100" s="291"/>
      <c r="H100" s="291"/>
      <c r="I100" s="291"/>
      <c r="J100" s="291"/>
      <c r="K100" s="297"/>
      <c r="L100" s="297"/>
      <c r="M100" s="297"/>
      <c r="N100" s="297"/>
      <c r="O100" s="297"/>
      <c r="P100" s="297"/>
      <c r="Q100" s="297"/>
      <c r="R100" s="297"/>
      <c r="S100" s="297"/>
      <c r="T100" s="297"/>
      <c r="U100" s="297"/>
      <c r="V100" s="297"/>
      <c r="W100" s="297"/>
      <c r="X100" s="297"/>
      <c r="Y100" s="134"/>
      <c r="Z100" s="131"/>
    </row>
    <row r="101" spans="1:27" ht="15" hidden="1">
      <c r="A101" s="88"/>
      <c r="B101" s="131"/>
      <c r="C101" s="132"/>
      <c r="D101" s="133"/>
      <c r="E101" s="89"/>
      <c r="F101" s="89"/>
      <c r="G101" s="89"/>
      <c r="H101" s="89"/>
      <c r="I101" s="89"/>
      <c r="J101" s="89"/>
      <c r="K101" s="89"/>
      <c r="L101" s="89"/>
      <c r="M101" s="89"/>
      <c r="N101" s="89"/>
      <c r="O101" s="89"/>
      <c r="P101" s="89"/>
      <c r="Q101" s="89"/>
      <c r="R101" s="89"/>
      <c r="S101" s="89"/>
      <c r="T101" s="89"/>
      <c r="U101" s="89"/>
      <c r="V101" s="89"/>
      <c r="W101" s="89"/>
      <c r="X101" s="89"/>
      <c r="Y101" s="134"/>
      <c r="Z101" s="131"/>
    </row>
    <row r="102" spans="1:27" ht="15" hidden="1">
      <c r="A102" s="88"/>
      <c r="B102" s="131"/>
      <c r="C102" s="132"/>
      <c r="D102" s="133"/>
      <c r="E102" s="89"/>
      <c r="F102" s="89"/>
      <c r="G102" s="89"/>
      <c r="H102" s="89"/>
      <c r="I102" s="89"/>
      <c r="J102" s="89"/>
      <c r="K102" s="89"/>
      <c r="L102" s="89"/>
      <c r="M102" s="89"/>
      <c r="N102" s="89"/>
      <c r="O102" s="89"/>
      <c r="P102" s="89"/>
      <c r="Q102" s="89"/>
      <c r="R102" s="89"/>
      <c r="S102" s="89"/>
      <c r="T102" s="89"/>
      <c r="U102" s="89"/>
      <c r="V102" s="89"/>
      <c r="W102" s="89"/>
      <c r="X102" s="89"/>
      <c r="Y102" s="134"/>
      <c r="Z102" s="131"/>
    </row>
    <row r="103" spans="1:27" ht="15" hidden="1">
      <c r="A103" s="88"/>
      <c r="B103" s="131"/>
      <c r="C103" s="132"/>
      <c r="D103" s="133"/>
      <c r="E103" s="89"/>
      <c r="F103" s="89"/>
      <c r="G103" s="89"/>
      <c r="H103" s="89"/>
      <c r="I103" s="89"/>
      <c r="J103" s="89"/>
      <c r="K103" s="89"/>
      <c r="L103" s="89"/>
      <c r="M103" s="89"/>
      <c r="N103" s="89"/>
      <c r="O103" s="89"/>
      <c r="P103" s="89"/>
      <c r="Q103" s="89"/>
      <c r="R103" s="89"/>
      <c r="S103" s="89"/>
      <c r="T103" s="89"/>
      <c r="U103" s="89"/>
      <c r="V103" s="89"/>
      <c r="W103" s="89"/>
      <c r="X103" s="89"/>
      <c r="Y103" s="134"/>
      <c r="Z103" s="131"/>
    </row>
    <row r="104" spans="1:27" ht="15" hidden="1">
      <c r="A104" s="88"/>
      <c r="B104" s="131"/>
      <c r="C104" s="132"/>
      <c r="D104" s="133"/>
      <c r="E104" s="89"/>
      <c r="F104" s="89"/>
      <c r="G104" s="89"/>
      <c r="H104" s="89"/>
      <c r="I104" s="89"/>
      <c r="J104" s="89"/>
      <c r="K104" s="89"/>
      <c r="L104" s="89"/>
      <c r="M104" s="89"/>
      <c r="N104" s="89"/>
      <c r="O104" s="89"/>
      <c r="P104" s="89"/>
      <c r="Q104" s="89"/>
      <c r="R104" s="89"/>
      <c r="S104" s="89"/>
      <c r="T104" s="89"/>
      <c r="U104" s="89"/>
      <c r="V104" s="89"/>
      <c r="W104" s="89"/>
      <c r="X104" s="89"/>
      <c r="Y104" s="134"/>
      <c r="Z104" s="131"/>
    </row>
    <row r="105" spans="1:27" ht="15" hidden="1">
      <c r="A105" s="88"/>
      <c r="B105" s="131"/>
      <c r="C105" s="132"/>
      <c r="D105" s="133"/>
      <c r="E105" s="89"/>
      <c r="F105" s="89"/>
      <c r="G105" s="89"/>
      <c r="H105" s="89"/>
      <c r="I105" s="89"/>
      <c r="J105" s="89"/>
      <c r="K105" s="89"/>
      <c r="L105" s="89"/>
      <c r="M105" s="89"/>
      <c r="N105" s="89"/>
      <c r="O105" s="89"/>
      <c r="P105" s="89"/>
      <c r="Q105" s="89"/>
      <c r="R105" s="89"/>
      <c r="S105" s="89"/>
      <c r="T105" s="89"/>
      <c r="U105" s="89"/>
      <c r="V105" s="89"/>
      <c r="W105" s="89"/>
      <c r="X105" s="89"/>
      <c r="Y105" s="134"/>
      <c r="Z105" s="131"/>
    </row>
    <row r="106" spans="1:27" ht="15" hidden="1">
      <c r="A106" s="88"/>
      <c r="B106" s="131"/>
      <c r="C106" s="132"/>
      <c r="D106" s="133"/>
      <c r="E106" s="89"/>
      <c r="F106" s="89"/>
      <c r="G106" s="89"/>
      <c r="H106" s="89"/>
      <c r="I106" s="89"/>
      <c r="J106" s="89"/>
      <c r="K106" s="89"/>
      <c r="L106" s="89"/>
      <c r="M106" s="89"/>
      <c r="N106" s="89"/>
      <c r="O106" s="89"/>
      <c r="P106" s="89"/>
      <c r="Q106" s="89"/>
      <c r="R106" s="89"/>
      <c r="S106" s="89"/>
      <c r="T106" s="89"/>
      <c r="U106" s="89"/>
      <c r="V106" s="89"/>
      <c r="W106" s="89"/>
      <c r="X106" s="89"/>
      <c r="Y106" s="134"/>
      <c r="Z106" s="131"/>
    </row>
    <row r="107" spans="1:27" ht="27" hidden="1" customHeight="1">
      <c r="A107" s="88"/>
      <c r="B107" s="131"/>
      <c r="C107" s="132"/>
      <c r="D107" s="136"/>
      <c r="E107" s="90"/>
      <c r="F107" s="90"/>
      <c r="G107" s="90"/>
      <c r="H107" s="90"/>
      <c r="I107" s="90"/>
      <c r="J107" s="90"/>
      <c r="K107" s="90"/>
      <c r="L107" s="90"/>
      <c r="M107" s="90"/>
      <c r="N107" s="90"/>
      <c r="O107" s="90"/>
      <c r="P107" s="90"/>
      <c r="Q107" s="90"/>
      <c r="R107" s="90"/>
      <c r="S107" s="90"/>
      <c r="T107" s="90"/>
      <c r="U107" s="90"/>
      <c r="V107" s="90"/>
      <c r="W107" s="90"/>
      <c r="X107" s="90"/>
      <c r="Y107" s="134"/>
      <c r="Z107" s="131"/>
    </row>
    <row r="108" spans="1:27" ht="15.75" hidden="1" customHeight="1">
      <c r="A108" s="88"/>
      <c r="B108" s="131"/>
      <c r="C108" s="132"/>
      <c r="D108" s="136"/>
      <c r="E108" s="90"/>
      <c r="F108" s="90"/>
      <c r="G108" s="90"/>
      <c r="H108" s="90"/>
      <c r="I108" s="90"/>
      <c r="J108" s="90"/>
      <c r="K108" s="90"/>
      <c r="L108" s="90"/>
      <c r="M108" s="90"/>
      <c r="N108" s="90"/>
      <c r="O108" s="90"/>
      <c r="P108" s="90"/>
      <c r="Q108" s="90"/>
      <c r="R108" s="90"/>
      <c r="S108" s="90"/>
      <c r="T108" s="90"/>
      <c r="U108" s="90"/>
      <c r="V108" s="90"/>
      <c r="W108" s="90"/>
      <c r="X108" s="90"/>
      <c r="Y108" s="134"/>
      <c r="Z108" s="131"/>
    </row>
    <row r="109" spans="1:27" ht="25.5" hidden="1" customHeight="1">
      <c r="A109" s="88"/>
      <c r="B109" s="131"/>
      <c r="C109" s="132"/>
      <c r="D109" s="133"/>
      <c r="E109" s="290" t="s">
        <v>1</v>
      </c>
      <c r="F109" s="290"/>
      <c r="G109" s="290"/>
      <c r="H109" s="290"/>
      <c r="I109" s="290"/>
      <c r="J109" s="290"/>
      <c r="K109" s="290"/>
      <c r="L109" s="290"/>
      <c r="M109" s="290"/>
      <c r="N109" s="290"/>
      <c r="O109" s="290"/>
      <c r="P109" s="290"/>
      <c r="Q109" s="290"/>
      <c r="R109" s="290"/>
      <c r="S109" s="290"/>
      <c r="T109" s="290"/>
      <c r="U109" s="290"/>
      <c r="V109" s="290"/>
      <c r="W109" s="290"/>
      <c r="X109" s="290"/>
      <c r="Y109" s="134"/>
      <c r="Z109" s="131"/>
    </row>
    <row r="110" spans="1:27" ht="15" hidden="1" customHeight="1">
      <c r="A110" s="88"/>
      <c r="B110" s="131"/>
      <c r="C110" s="132"/>
      <c r="D110" s="133"/>
      <c r="E110" s="89"/>
      <c r="F110" s="89"/>
      <c r="G110" s="89"/>
      <c r="H110" s="94"/>
      <c r="I110" s="94"/>
      <c r="J110" s="94"/>
      <c r="K110" s="94"/>
      <c r="L110" s="94"/>
      <c r="M110" s="94"/>
      <c r="N110" s="94"/>
      <c r="O110" s="95"/>
      <c r="P110" s="95"/>
      <c r="Q110" s="95"/>
      <c r="R110" s="95"/>
      <c r="S110" s="95"/>
      <c r="T110" s="95"/>
      <c r="U110" s="89"/>
      <c r="V110" s="89"/>
      <c r="W110" s="89"/>
      <c r="X110" s="89"/>
      <c r="Y110" s="134"/>
      <c r="Z110" s="131"/>
    </row>
    <row r="111" spans="1:27" ht="15" hidden="1" customHeight="1">
      <c r="A111" s="88"/>
      <c r="B111" s="131"/>
      <c r="C111" s="132"/>
      <c r="D111" s="133"/>
      <c r="E111" s="96"/>
      <c r="F111" s="289" t="s">
        <v>2</v>
      </c>
      <c r="G111" s="289"/>
      <c r="H111" s="289"/>
      <c r="I111" s="289"/>
      <c r="J111" s="289"/>
      <c r="K111" s="289"/>
      <c r="L111" s="289"/>
      <c r="M111" s="289"/>
      <c r="N111" s="289"/>
      <c r="O111" s="289"/>
      <c r="P111" s="289"/>
      <c r="Q111" s="289"/>
      <c r="R111" s="289"/>
      <c r="S111" s="289"/>
      <c r="T111" s="95"/>
      <c r="U111" s="89"/>
      <c r="V111" s="89"/>
      <c r="W111" s="89"/>
      <c r="X111" s="89"/>
      <c r="Y111" s="134"/>
      <c r="Z111" s="131"/>
      <c r="AA111" s="82" t="s">
        <v>3</v>
      </c>
    </row>
    <row r="112" spans="1:27" ht="15" hidden="1" customHeight="1">
      <c r="A112" s="88"/>
      <c r="B112" s="131"/>
      <c r="C112" s="132"/>
      <c r="D112" s="133"/>
      <c r="E112" s="89"/>
      <c r="F112" s="89"/>
      <c r="G112" s="89"/>
      <c r="H112" s="94"/>
      <c r="I112" s="94"/>
      <c r="J112" s="94"/>
      <c r="K112" s="94"/>
      <c r="L112" s="94"/>
      <c r="M112" s="94"/>
      <c r="N112" s="94"/>
      <c r="O112" s="95"/>
      <c r="P112" s="95"/>
      <c r="Q112" s="95"/>
      <c r="R112" s="95"/>
      <c r="S112" s="95"/>
      <c r="T112" s="95"/>
      <c r="U112" s="89"/>
      <c r="V112" s="89"/>
      <c r="W112" s="89"/>
      <c r="X112" s="89"/>
      <c r="Y112" s="134"/>
      <c r="Z112" s="131"/>
    </row>
    <row r="113" spans="1:26" ht="15" hidden="1">
      <c r="A113" s="88"/>
      <c r="B113" s="131"/>
      <c r="C113" s="132"/>
      <c r="D113" s="133"/>
      <c r="E113" s="89"/>
      <c r="F113" s="289" t="s">
        <v>4</v>
      </c>
      <c r="G113" s="289"/>
      <c r="H113" s="289"/>
      <c r="I113" s="289"/>
      <c r="J113" s="289"/>
      <c r="K113" s="289"/>
      <c r="L113" s="289"/>
      <c r="M113" s="289"/>
      <c r="N113" s="289"/>
      <c r="O113" s="289"/>
      <c r="P113" s="289"/>
      <c r="Q113" s="289"/>
      <c r="R113" s="289"/>
      <c r="S113" s="289"/>
      <c r="T113" s="289"/>
      <c r="U113" s="289"/>
      <c r="V113" s="289"/>
      <c r="W113" s="289"/>
      <c r="X113" s="289"/>
      <c r="Y113" s="134"/>
      <c r="Z113" s="131"/>
    </row>
    <row r="114" spans="1:26" ht="15" hidden="1">
      <c r="A114" s="88"/>
      <c r="B114" s="131"/>
      <c r="C114" s="132"/>
      <c r="D114" s="133"/>
      <c r="E114" s="89"/>
      <c r="F114" s="89"/>
      <c r="G114" s="89"/>
      <c r="H114" s="89"/>
      <c r="I114" s="89"/>
      <c r="J114" s="89"/>
      <c r="K114" s="89"/>
      <c r="L114" s="89"/>
      <c r="M114" s="89"/>
      <c r="N114" s="89"/>
      <c r="O114" s="89"/>
      <c r="P114" s="89"/>
      <c r="Q114" s="89"/>
      <c r="R114" s="89"/>
      <c r="S114" s="89"/>
      <c r="T114" s="89"/>
      <c r="U114" s="89"/>
      <c r="V114" s="89"/>
      <c r="W114" s="89"/>
      <c r="X114" s="89"/>
      <c r="Y114" s="134"/>
      <c r="Z114" s="131"/>
    </row>
    <row r="115" spans="1:26" ht="15" hidden="1">
      <c r="A115" s="88"/>
      <c r="B115" s="131"/>
      <c r="C115" s="132"/>
      <c r="D115" s="133"/>
      <c r="E115" s="89"/>
      <c r="F115" s="89"/>
      <c r="G115" s="89"/>
      <c r="H115" s="89"/>
      <c r="I115" s="89"/>
      <c r="J115" s="89"/>
      <c r="K115" s="89"/>
      <c r="L115" s="89"/>
      <c r="M115" s="89"/>
      <c r="N115" s="89"/>
      <c r="O115" s="89"/>
      <c r="P115" s="89"/>
      <c r="Q115" s="89"/>
      <c r="R115" s="89"/>
      <c r="S115" s="89"/>
      <c r="T115" s="89"/>
      <c r="U115" s="89"/>
      <c r="V115" s="89"/>
      <c r="W115" s="89"/>
      <c r="X115" s="89"/>
      <c r="Y115" s="134"/>
      <c r="Z115" s="131"/>
    </row>
    <row r="116" spans="1:26" ht="15" hidden="1">
      <c r="A116" s="88"/>
      <c r="B116" s="131"/>
      <c r="C116" s="132"/>
      <c r="D116" s="133"/>
      <c r="E116" s="89"/>
      <c r="F116" s="89"/>
      <c r="G116" s="89"/>
      <c r="H116" s="89"/>
      <c r="I116" s="89"/>
      <c r="J116" s="89"/>
      <c r="K116" s="89"/>
      <c r="L116" s="89"/>
      <c r="M116" s="89"/>
      <c r="N116" s="89"/>
      <c r="O116" s="89"/>
      <c r="P116" s="89"/>
      <c r="Q116" s="89"/>
      <c r="R116" s="89"/>
      <c r="S116" s="89"/>
      <c r="T116" s="89"/>
      <c r="U116" s="89"/>
      <c r="V116" s="89"/>
      <c r="W116" s="89"/>
      <c r="X116" s="89"/>
      <c r="Y116" s="134"/>
      <c r="Z116" s="131"/>
    </row>
    <row r="117" spans="1:26" ht="15" hidden="1">
      <c r="A117" s="88"/>
      <c r="B117" s="131"/>
      <c r="C117" s="132"/>
      <c r="D117" s="133"/>
      <c r="E117" s="89"/>
      <c r="F117" s="89"/>
      <c r="G117" s="89"/>
      <c r="H117" s="89"/>
      <c r="I117" s="89"/>
      <c r="J117" s="89"/>
      <c r="K117" s="89"/>
      <c r="L117" s="89"/>
      <c r="M117" s="89"/>
      <c r="N117" s="89"/>
      <c r="O117" s="89"/>
      <c r="P117" s="89"/>
      <c r="Q117" s="89"/>
      <c r="R117" s="89"/>
      <c r="S117" s="89"/>
      <c r="T117" s="89"/>
      <c r="U117" s="89"/>
      <c r="V117" s="89"/>
      <c r="W117" s="89"/>
      <c r="X117" s="89"/>
      <c r="Y117" s="134"/>
      <c r="Z117" s="131"/>
    </row>
    <row r="118" spans="1:26" ht="15" hidden="1">
      <c r="A118" s="88"/>
      <c r="B118" s="131"/>
      <c r="C118" s="132"/>
      <c r="D118" s="133"/>
      <c r="E118" s="89"/>
      <c r="F118" s="89"/>
      <c r="G118" s="89"/>
      <c r="H118" s="89"/>
      <c r="I118" s="89"/>
      <c r="J118" s="89"/>
      <c r="K118" s="89"/>
      <c r="L118" s="89"/>
      <c r="M118" s="89"/>
      <c r="N118" s="89"/>
      <c r="O118" s="89"/>
      <c r="P118" s="89"/>
      <c r="Q118" s="89"/>
      <c r="R118" s="89"/>
      <c r="S118" s="89"/>
      <c r="T118" s="89"/>
      <c r="U118" s="89"/>
      <c r="V118" s="89"/>
      <c r="W118" s="89"/>
      <c r="X118" s="89"/>
      <c r="Y118" s="134"/>
      <c r="Z118" s="131"/>
    </row>
    <row r="119" spans="1:26" ht="15" hidden="1">
      <c r="A119" s="88"/>
      <c r="B119" s="131"/>
      <c r="C119" s="132"/>
      <c r="D119" s="133"/>
      <c r="E119" s="89"/>
      <c r="F119" s="89"/>
      <c r="G119" s="89"/>
      <c r="H119" s="89"/>
      <c r="I119" s="89"/>
      <c r="J119" s="89"/>
      <c r="K119" s="89"/>
      <c r="L119" s="89"/>
      <c r="M119" s="89"/>
      <c r="N119" s="89"/>
      <c r="O119" s="89"/>
      <c r="P119" s="89"/>
      <c r="Q119" s="89"/>
      <c r="R119" s="89"/>
      <c r="S119" s="89"/>
      <c r="T119" s="89"/>
      <c r="U119" s="89"/>
      <c r="V119" s="89"/>
      <c r="W119" s="89"/>
      <c r="X119" s="89"/>
      <c r="Y119" s="134"/>
      <c r="Z119" s="131"/>
    </row>
    <row r="120" spans="1:26" ht="15" hidden="1">
      <c r="A120" s="88"/>
      <c r="B120" s="131"/>
      <c r="C120" s="132"/>
      <c r="D120" s="133"/>
      <c r="E120" s="89"/>
      <c r="F120" s="89"/>
      <c r="G120" s="89"/>
      <c r="H120" s="89"/>
      <c r="I120" s="89"/>
      <c r="J120" s="89"/>
      <c r="K120" s="89"/>
      <c r="L120" s="89"/>
      <c r="M120" s="89"/>
      <c r="N120" s="89"/>
      <c r="O120" s="89"/>
      <c r="P120" s="89"/>
      <c r="Q120" s="89"/>
      <c r="R120" s="89"/>
      <c r="S120" s="89"/>
      <c r="T120" s="89"/>
      <c r="U120" s="89"/>
      <c r="V120" s="89"/>
      <c r="W120" s="89"/>
      <c r="X120" s="89"/>
      <c r="Y120" s="134"/>
      <c r="Z120" s="131"/>
    </row>
    <row r="121" spans="1:26" ht="15" hidden="1">
      <c r="A121" s="88"/>
      <c r="B121" s="131"/>
      <c r="C121" s="132"/>
      <c r="D121" s="133"/>
      <c r="E121" s="89"/>
      <c r="F121" s="89"/>
      <c r="G121" s="89"/>
      <c r="H121" s="89"/>
      <c r="I121" s="89"/>
      <c r="J121" s="89"/>
      <c r="K121" s="89"/>
      <c r="L121" s="89"/>
      <c r="M121" s="89"/>
      <c r="N121" s="89"/>
      <c r="O121" s="89"/>
      <c r="P121" s="89"/>
      <c r="Q121" s="89"/>
      <c r="R121" s="89"/>
      <c r="S121" s="89"/>
      <c r="T121" s="89"/>
      <c r="U121" s="89"/>
      <c r="V121" s="89"/>
      <c r="W121" s="89"/>
      <c r="X121" s="89"/>
      <c r="Y121" s="134"/>
      <c r="Z121" s="131"/>
    </row>
    <row r="122" spans="1:26" ht="30" hidden="1" customHeight="1">
      <c r="A122" s="88"/>
      <c r="B122" s="131"/>
      <c r="C122" s="132"/>
      <c r="D122" s="133"/>
      <c r="E122" s="89"/>
      <c r="F122" s="89"/>
      <c r="G122" s="89"/>
      <c r="H122" s="89"/>
      <c r="I122" s="89"/>
      <c r="J122" s="89"/>
      <c r="K122" s="89"/>
      <c r="L122" s="89"/>
      <c r="M122" s="89"/>
      <c r="N122" s="89"/>
      <c r="O122" s="89"/>
      <c r="P122" s="89"/>
      <c r="Q122" s="89"/>
      <c r="R122" s="89"/>
      <c r="S122" s="89"/>
      <c r="T122" s="89"/>
      <c r="U122" s="89"/>
      <c r="V122" s="89"/>
      <c r="W122" s="89"/>
      <c r="X122" s="89"/>
      <c r="Y122" s="134"/>
      <c r="Z122" s="131"/>
    </row>
    <row r="123" spans="1:26" ht="32.25" hidden="1" customHeight="1">
      <c r="A123" s="88"/>
      <c r="B123" s="131"/>
      <c r="C123" s="132"/>
      <c r="D123" s="133"/>
      <c r="E123" s="89"/>
      <c r="F123" s="89"/>
      <c r="G123" s="89"/>
      <c r="H123" s="89"/>
      <c r="I123" s="89"/>
      <c r="J123" s="89"/>
      <c r="K123" s="89"/>
      <c r="L123" s="89"/>
      <c r="M123" s="89"/>
      <c r="N123" s="89"/>
      <c r="O123" s="89"/>
      <c r="P123" s="89"/>
      <c r="Q123" s="89"/>
      <c r="R123" s="89"/>
      <c r="S123" s="89"/>
      <c r="T123" s="89"/>
      <c r="U123" s="89"/>
      <c r="V123" s="89"/>
      <c r="W123" s="89"/>
      <c r="X123" s="89"/>
      <c r="Y123" s="134"/>
      <c r="Z123" s="131"/>
    </row>
    <row r="124" spans="1:26" ht="15" customHeight="1">
      <c r="A124" s="88"/>
      <c r="B124" s="142"/>
      <c r="C124" s="143"/>
      <c r="D124" s="144"/>
      <c r="E124" s="137"/>
      <c r="F124" s="137"/>
      <c r="G124" s="137"/>
      <c r="H124" s="137"/>
      <c r="I124" s="137"/>
      <c r="J124" s="137"/>
      <c r="K124" s="137"/>
      <c r="L124" s="137"/>
      <c r="M124" s="137"/>
      <c r="N124" s="137"/>
      <c r="O124" s="137"/>
      <c r="P124" s="137"/>
      <c r="Q124" s="137"/>
      <c r="R124" s="137"/>
      <c r="S124" s="137"/>
      <c r="T124" s="137"/>
      <c r="U124" s="137"/>
      <c r="V124" s="137"/>
      <c r="W124" s="137"/>
      <c r="X124" s="137"/>
      <c r="Y124" s="145"/>
      <c r="Z124" s="131"/>
    </row>
  </sheetData>
  <sheetProtection password="81D4" sheet="1" objects="1" scenarios="1" formatColumns="0" formatRows="0" autoFilter="0"/>
  <dataConsolidate leftLabels="1"/>
  <mergeCells count="42">
    <mergeCell ref="E71:X71"/>
    <mergeCell ref="K60:X60"/>
    <mergeCell ref="E92:G92"/>
    <mergeCell ref="H92:X92"/>
    <mergeCell ref="E72:X72"/>
    <mergeCell ref="E73:X75"/>
    <mergeCell ref="E77:X77"/>
    <mergeCell ref="E80:X80"/>
    <mergeCell ref="B2:G2"/>
    <mergeCell ref="B3:C3"/>
    <mergeCell ref="B5:Y5"/>
    <mergeCell ref="E7:X19"/>
    <mergeCell ref="F21:M21"/>
    <mergeCell ref="P21:X21"/>
    <mergeCell ref="F22:M22"/>
    <mergeCell ref="P22:X22"/>
    <mergeCell ref="E46:X57"/>
    <mergeCell ref="H61:X61"/>
    <mergeCell ref="E58:G58"/>
    <mergeCell ref="H58:X58"/>
    <mergeCell ref="E59:J59"/>
    <mergeCell ref="K59:X59"/>
    <mergeCell ref="E60:J60"/>
    <mergeCell ref="E35:X39"/>
    <mergeCell ref="E41:X45"/>
    <mergeCell ref="E40:X40"/>
    <mergeCell ref="F111:S111"/>
    <mergeCell ref="F113:X113"/>
    <mergeCell ref="E109:X109"/>
    <mergeCell ref="E93:J93"/>
    <mergeCell ref="K93:X93"/>
    <mergeCell ref="E94:J94"/>
    <mergeCell ref="K94:X94"/>
    <mergeCell ref="E95:X95"/>
    <mergeCell ref="E96:J96"/>
    <mergeCell ref="K96:X96"/>
    <mergeCell ref="E99:J99"/>
    <mergeCell ref="E100:J100"/>
    <mergeCell ref="K99:X99"/>
    <mergeCell ref="K100:X100"/>
    <mergeCell ref="E97:J97"/>
    <mergeCell ref="K97:X97"/>
  </mergeCells>
  <phoneticPr fontId="3" type="noConversion"/>
  <hyperlinks>
    <hyperlink ref="K59:X59" location="Инструкция!A1" tooltip="Обратиться за помощью" display="Обратиться за помощью"/>
    <hyperlink ref="K60:X60" location="Инструкция!A1" tooltip="Перейти" display="Перейти"/>
    <hyperlink ref="L93:X93" location="Инструкция!A1" display="Перейти к разделу"/>
    <hyperlink ref="K93:X93" location="Инструкция!A1" tooltip="Перейти к разделу" display="Перейти к разделу"/>
    <hyperlink ref="E71:X71" location="Инструкция!A1" tooltip="Указания по заполнению формы федерального статистического наблюдения" display="Указания по заполнению формы федерального статистического наблюдения"/>
    <hyperlink ref="E77:X77" location="Инструкция!A1" tooltip="Руководство по загрузке документов" display="Руководство по загрузке документов"/>
    <hyperlink ref="E80:X80" location="Инструкция!A1" tooltip="Пояснительная записка" display="Пояснительная записка"/>
    <hyperlink ref="K97" r:id="rId1"/>
  </hyperlinks>
  <pageMargins left="0.7" right="0.7" top="0.75" bottom="0.75" header="0.3" footer="0.3"/>
  <pageSetup paperSize="9" orientation="portrait" horizontalDpi="180" verticalDpi="180" r:id="rId2"/>
  <headerFooter alignWithMargins="0"/>
  <drawing r:id="rId3"/>
  <legacyDrawing r:id="rId4"/>
  <oleObjects>
    <mc:AlternateContent xmlns:mc="http://schemas.openxmlformats.org/markup-compatibility/2006">
      <mc:Choice Requires="x14">
        <oleObject progId="Word.Document.8" shapeId="333825" r:id="rId5">
          <objectPr defaultSize="0" r:id="rId6">
            <anchor moveWithCells="1">
              <from>
                <xdr:col>2</xdr:col>
                <xdr:colOff>0</xdr:colOff>
                <xdr:row>6</xdr:row>
                <xdr:rowOff>0</xdr:rowOff>
              </from>
              <to>
                <xdr:col>22</xdr:col>
                <xdr:colOff>66675</xdr:colOff>
                <xdr:row>130</xdr:row>
                <xdr:rowOff>28575</xdr:rowOff>
              </to>
            </anchor>
          </objectPr>
        </oleObject>
      </mc:Choice>
      <mc:Fallback>
        <oleObject progId="Word.Document.8" shapeId="333825" r:id="rId5"/>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_41">
    <pageSetUpPr fitToPage="1"/>
  </sheetPr>
  <dimension ref="A1:K36"/>
  <sheetViews>
    <sheetView showGridLines="0" zoomScaleNormal="100" zoomScaleSheetLayoutView="100" workbookViewId="0">
      <pane xSplit="5" ySplit="12" topLeftCell="F13" activePane="bottomRight" state="frozen"/>
      <selection activeCell="I44" sqref="I44"/>
      <selection pane="topRight" activeCell="I44" sqref="I44"/>
      <selection pane="bottomLeft" activeCell="I44" sqref="I44"/>
      <selection pane="bottomRight" activeCell="G27" sqref="G27"/>
    </sheetView>
  </sheetViews>
  <sheetFormatPr defaultRowHeight="11.25"/>
  <cols>
    <col min="1" max="2" width="9.140625" style="73" hidden="1" customWidth="1"/>
    <col min="3" max="3" width="1.7109375" style="73" customWidth="1"/>
    <col min="4" max="4" width="60.7109375" style="73" customWidth="1"/>
    <col min="5" max="5" width="6.7109375" style="73" customWidth="1"/>
    <col min="6" max="10" width="19.7109375" style="73" customWidth="1"/>
    <col min="11" max="256" width="9.140625" style="73"/>
    <col min="257" max="258" width="0" style="73" hidden="1" customWidth="1"/>
    <col min="259" max="259" width="4.140625" style="73" customWidth="1"/>
    <col min="260" max="260" width="40.7109375" style="73" customWidth="1"/>
    <col min="261" max="261" width="6.7109375" style="73" customWidth="1"/>
    <col min="262" max="266" width="19.7109375" style="73" customWidth="1"/>
    <col min="267" max="512" width="9.140625" style="73"/>
    <col min="513" max="514" width="0" style="73" hidden="1" customWidth="1"/>
    <col min="515" max="515" width="4.140625" style="73" customWidth="1"/>
    <col min="516" max="516" width="40.7109375" style="73" customWidth="1"/>
    <col min="517" max="517" width="6.7109375" style="73" customWidth="1"/>
    <col min="518" max="522" width="19.7109375" style="73" customWidth="1"/>
    <col min="523" max="768" width="9.140625" style="73"/>
    <col min="769" max="770" width="0" style="73" hidden="1" customWidth="1"/>
    <col min="771" max="771" width="4.140625" style="73" customWidth="1"/>
    <col min="772" max="772" width="40.7109375" style="73" customWidth="1"/>
    <col min="773" max="773" width="6.7109375" style="73" customWidth="1"/>
    <col min="774" max="778" width="19.7109375" style="73" customWidth="1"/>
    <col min="779" max="1024" width="9.140625" style="73"/>
    <col min="1025" max="1026" width="0" style="73" hidden="1" customWidth="1"/>
    <col min="1027" max="1027" width="4.140625" style="73" customWidth="1"/>
    <col min="1028" max="1028" width="40.7109375" style="73" customWidth="1"/>
    <col min="1029" max="1029" width="6.7109375" style="73" customWidth="1"/>
    <col min="1030" max="1034" width="19.7109375" style="73" customWidth="1"/>
    <col min="1035" max="1280" width="9.140625" style="73"/>
    <col min="1281" max="1282" width="0" style="73" hidden="1" customWidth="1"/>
    <col min="1283" max="1283" width="4.140625" style="73" customWidth="1"/>
    <col min="1284" max="1284" width="40.7109375" style="73" customWidth="1"/>
    <col min="1285" max="1285" width="6.7109375" style="73" customWidth="1"/>
    <col min="1286" max="1290" width="19.7109375" style="73" customWidth="1"/>
    <col min="1291" max="1536" width="9.140625" style="73"/>
    <col min="1537" max="1538" width="0" style="73" hidden="1" customWidth="1"/>
    <col min="1539" max="1539" width="4.140625" style="73" customWidth="1"/>
    <col min="1540" max="1540" width="40.7109375" style="73" customWidth="1"/>
    <col min="1541" max="1541" width="6.7109375" style="73" customWidth="1"/>
    <col min="1542" max="1546" width="19.7109375" style="73" customWidth="1"/>
    <col min="1547" max="1792" width="9.140625" style="73"/>
    <col min="1793" max="1794" width="0" style="73" hidden="1" customWidth="1"/>
    <col min="1795" max="1795" width="4.140625" style="73" customWidth="1"/>
    <col min="1796" max="1796" width="40.7109375" style="73" customWidth="1"/>
    <col min="1797" max="1797" width="6.7109375" style="73" customWidth="1"/>
    <col min="1798" max="1802" width="19.7109375" style="73" customWidth="1"/>
    <col min="1803" max="2048" width="9.140625" style="73"/>
    <col min="2049" max="2050" width="0" style="73" hidden="1" customWidth="1"/>
    <col min="2051" max="2051" width="4.140625" style="73" customWidth="1"/>
    <col min="2052" max="2052" width="40.7109375" style="73" customWidth="1"/>
    <col min="2053" max="2053" width="6.7109375" style="73" customWidth="1"/>
    <col min="2054" max="2058" width="19.7109375" style="73" customWidth="1"/>
    <col min="2059" max="2304" width="9.140625" style="73"/>
    <col min="2305" max="2306" width="0" style="73" hidden="1" customWidth="1"/>
    <col min="2307" max="2307" width="4.140625" style="73" customWidth="1"/>
    <col min="2308" max="2308" width="40.7109375" style="73" customWidth="1"/>
    <col min="2309" max="2309" width="6.7109375" style="73" customWidth="1"/>
    <col min="2310" max="2314" width="19.7109375" style="73" customWidth="1"/>
    <col min="2315" max="2560" width="9.140625" style="73"/>
    <col min="2561" max="2562" width="0" style="73" hidden="1" customWidth="1"/>
    <col min="2563" max="2563" width="4.140625" style="73" customWidth="1"/>
    <col min="2564" max="2564" width="40.7109375" style="73" customWidth="1"/>
    <col min="2565" max="2565" width="6.7109375" style="73" customWidth="1"/>
    <col min="2566" max="2570" width="19.7109375" style="73" customWidth="1"/>
    <col min="2571" max="2816" width="9.140625" style="73"/>
    <col min="2817" max="2818" width="0" style="73" hidden="1" customWidth="1"/>
    <col min="2819" max="2819" width="4.140625" style="73" customWidth="1"/>
    <col min="2820" max="2820" width="40.7109375" style="73" customWidth="1"/>
    <col min="2821" max="2821" width="6.7109375" style="73" customWidth="1"/>
    <col min="2822" max="2826" width="19.7109375" style="73" customWidth="1"/>
    <col min="2827" max="3072" width="9.140625" style="73"/>
    <col min="3073" max="3074" width="0" style="73" hidden="1" customWidth="1"/>
    <col min="3075" max="3075" width="4.140625" style="73" customWidth="1"/>
    <col min="3076" max="3076" width="40.7109375" style="73" customWidth="1"/>
    <col min="3077" max="3077" width="6.7109375" style="73" customWidth="1"/>
    <col min="3078" max="3082" width="19.7109375" style="73" customWidth="1"/>
    <col min="3083" max="3328" width="9.140625" style="73"/>
    <col min="3329" max="3330" width="0" style="73" hidden="1" customWidth="1"/>
    <col min="3331" max="3331" width="4.140625" style="73" customWidth="1"/>
    <col min="3332" max="3332" width="40.7109375" style="73" customWidth="1"/>
    <col min="3333" max="3333" width="6.7109375" style="73" customWidth="1"/>
    <col min="3334" max="3338" width="19.7109375" style="73" customWidth="1"/>
    <col min="3339" max="3584" width="9.140625" style="73"/>
    <col min="3585" max="3586" width="0" style="73" hidden="1" customWidth="1"/>
    <col min="3587" max="3587" width="4.140625" style="73" customWidth="1"/>
    <col min="3588" max="3588" width="40.7109375" style="73" customWidth="1"/>
    <col min="3589" max="3589" width="6.7109375" style="73" customWidth="1"/>
    <col min="3590" max="3594" width="19.7109375" style="73" customWidth="1"/>
    <col min="3595" max="3840" width="9.140625" style="73"/>
    <col min="3841" max="3842" width="0" style="73" hidden="1" customWidth="1"/>
    <col min="3843" max="3843" width="4.140625" style="73" customWidth="1"/>
    <col min="3844" max="3844" width="40.7109375" style="73" customWidth="1"/>
    <col min="3845" max="3845" width="6.7109375" style="73" customWidth="1"/>
    <col min="3846" max="3850" width="19.7109375" style="73" customWidth="1"/>
    <col min="3851" max="4096" width="9.140625" style="73"/>
    <col min="4097" max="4098" width="0" style="73" hidden="1" customWidth="1"/>
    <col min="4099" max="4099" width="4.140625" style="73" customWidth="1"/>
    <col min="4100" max="4100" width="40.7109375" style="73" customWidth="1"/>
    <col min="4101" max="4101" width="6.7109375" style="73" customWidth="1"/>
    <col min="4102" max="4106" width="19.7109375" style="73" customWidth="1"/>
    <col min="4107" max="4352" width="9.140625" style="73"/>
    <col min="4353" max="4354" width="0" style="73" hidden="1" customWidth="1"/>
    <col min="4355" max="4355" width="4.140625" style="73" customWidth="1"/>
    <col min="4356" max="4356" width="40.7109375" style="73" customWidth="1"/>
    <col min="4357" max="4357" width="6.7109375" style="73" customWidth="1"/>
    <col min="4358" max="4362" width="19.7109375" style="73" customWidth="1"/>
    <col min="4363" max="4608" width="9.140625" style="73"/>
    <col min="4609" max="4610" width="0" style="73" hidden="1" customWidth="1"/>
    <col min="4611" max="4611" width="4.140625" style="73" customWidth="1"/>
    <col min="4612" max="4612" width="40.7109375" style="73" customWidth="1"/>
    <col min="4613" max="4613" width="6.7109375" style="73" customWidth="1"/>
    <col min="4614" max="4618" width="19.7109375" style="73" customWidth="1"/>
    <col min="4619" max="4864" width="9.140625" style="73"/>
    <col min="4865" max="4866" width="0" style="73" hidden="1" customWidth="1"/>
    <col min="4867" max="4867" width="4.140625" style="73" customWidth="1"/>
    <col min="4868" max="4868" width="40.7109375" style="73" customWidth="1"/>
    <col min="4869" max="4869" width="6.7109375" style="73" customWidth="1"/>
    <col min="4870" max="4874" width="19.7109375" style="73" customWidth="1"/>
    <col min="4875" max="5120" width="9.140625" style="73"/>
    <col min="5121" max="5122" width="0" style="73" hidden="1" customWidth="1"/>
    <col min="5123" max="5123" width="4.140625" style="73" customWidth="1"/>
    <col min="5124" max="5124" width="40.7109375" style="73" customWidth="1"/>
    <col min="5125" max="5125" width="6.7109375" style="73" customWidth="1"/>
    <col min="5126" max="5130" width="19.7109375" style="73" customWidth="1"/>
    <col min="5131" max="5376" width="9.140625" style="73"/>
    <col min="5377" max="5378" width="0" style="73" hidden="1" customWidth="1"/>
    <col min="5379" max="5379" width="4.140625" style="73" customWidth="1"/>
    <col min="5380" max="5380" width="40.7109375" style="73" customWidth="1"/>
    <col min="5381" max="5381" width="6.7109375" style="73" customWidth="1"/>
    <col min="5382" max="5386" width="19.7109375" style="73" customWidth="1"/>
    <col min="5387" max="5632" width="9.140625" style="73"/>
    <col min="5633" max="5634" width="0" style="73" hidden="1" customWidth="1"/>
    <col min="5635" max="5635" width="4.140625" style="73" customWidth="1"/>
    <col min="5636" max="5636" width="40.7109375" style="73" customWidth="1"/>
    <col min="5637" max="5637" width="6.7109375" style="73" customWidth="1"/>
    <col min="5638" max="5642" width="19.7109375" style="73" customWidth="1"/>
    <col min="5643" max="5888" width="9.140625" style="73"/>
    <col min="5889" max="5890" width="0" style="73" hidden="1" customWidth="1"/>
    <col min="5891" max="5891" width="4.140625" style="73" customWidth="1"/>
    <col min="5892" max="5892" width="40.7109375" style="73" customWidth="1"/>
    <col min="5893" max="5893" width="6.7109375" style="73" customWidth="1"/>
    <col min="5894" max="5898" width="19.7109375" style="73" customWidth="1"/>
    <col min="5899" max="6144" width="9.140625" style="73"/>
    <col min="6145" max="6146" width="0" style="73" hidden="1" customWidth="1"/>
    <col min="6147" max="6147" width="4.140625" style="73" customWidth="1"/>
    <col min="6148" max="6148" width="40.7109375" style="73" customWidth="1"/>
    <col min="6149" max="6149" width="6.7109375" style="73" customWidth="1"/>
    <col min="6150" max="6154" width="19.7109375" style="73" customWidth="1"/>
    <col min="6155" max="6400" width="9.140625" style="73"/>
    <col min="6401" max="6402" width="0" style="73" hidden="1" customWidth="1"/>
    <col min="6403" max="6403" width="4.140625" style="73" customWidth="1"/>
    <col min="6404" max="6404" width="40.7109375" style="73" customWidth="1"/>
    <col min="6405" max="6405" width="6.7109375" style="73" customWidth="1"/>
    <col min="6406" max="6410" width="19.7109375" style="73" customWidth="1"/>
    <col min="6411" max="6656" width="9.140625" style="73"/>
    <col min="6657" max="6658" width="0" style="73" hidden="1" customWidth="1"/>
    <col min="6659" max="6659" width="4.140625" style="73" customWidth="1"/>
    <col min="6660" max="6660" width="40.7109375" style="73" customWidth="1"/>
    <col min="6661" max="6661" width="6.7109375" style="73" customWidth="1"/>
    <col min="6662" max="6666" width="19.7109375" style="73" customWidth="1"/>
    <col min="6667" max="6912" width="9.140625" style="73"/>
    <col min="6913" max="6914" width="0" style="73" hidden="1" customWidth="1"/>
    <col min="6915" max="6915" width="4.140625" style="73" customWidth="1"/>
    <col min="6916" max="6916" width="40.7109375" style="73" customWidth="1"/>
    <col min="6917" max="6917" width="6.7109375" style="73" customWidth="1"/>
    <col min="6918" max="6922" width="19.7109375" style="73" customWidth="1"/>
    <col min="6923" max="7168" width="9.140625" style="73"/>
    <col min="7169" max="7170" width="0" style="73" hidden="1" customWidth="1"/>
    <col min="7171" max="7171" width="4.140625" style="73" customWidth="1"/>
    <col min="7172" max="7172" width="40.7109375" style="73" customWidth="1"/>
    <col min="7173" max="7173" width="6.7109375" style="73" customWidth="1"/>
    <col min="7174" max="7178" width="19.7109375" style="73" customWidth="1"/>
    <col min="7179" max="7424" width="9.140625" style="73"/>
    <col min="7425" max="7426" width="0" style="73" hidden="1" customWidth="1"/>
    <col min="7427" max="7427" width="4.140625" style="73" customWidth="1"/>
    <col min="7428" max="7428" width="40.7109375" style="73" customWidth="1"/>
    <col min="7429" max="7429" width="6.7109375" style="73" customWidth="1"/>
    <col min="7430" max="7434" width="19.7109375" style="73" customWidth="1"/>
    <col min="7435" max="7680" width="9.140625" style="73"/>
    <col min="7681" max="7682" width="0" style="73" hidden="1" customWidth="1"/>
    <col min="7683" max="7683" width="4.140625" style="73" customWidth="1"/>
    <col min="7684" max="7684" width="40.7109375" style="73" customWidth="1"/>
    <col min="7685" max="7685" width="6.7109375" style="73" customWidth="1"/>
    <col min="7686" max="7690" width="19.7109375" style="73" customWidth="1"/>
    <col min="7691" max="7936" width="9.140625" style="73"/>
    <col min="7937" max="7938" width="0" style="73" hidden="1" customWidth="1"/>
    <col min="7939" max="7939" width="4.140625" style="73" customWidth="1"/>
    <col min="7940" max="7940" width="40.7109375" style="73" customWidth="1"/>
    <col min="7941" max="7941" width="6.7109375" style="73" customWidth="1"/>
    <col min="7942" max="7946" width="19.7109375" style="73" customWidth="1"/>
    <col min="7947" max="8192" width="9.140625" style="73"/>
    <col min="8193" max="8194" width="0" style="73" hidden="1" customWidth="1"/>
    <col min="8195" max="8195" width="4.140625" style="73" customWidth="1"/>
    <col min="8196" max="8196" width="40.7109375" style="73" customWidth="1"/>
    <col min="8197" max="8197" width="6.7109375" style="73" customWidth="1"/>
    <col min="8198" max="8202" width="19.7109375" style="73" customWidth="1"/>
    <col min="8203" max="8448" width="9.140625" style="73"/>
    <col min="8449" max="8450" width="0" style="73" hidden="1" customWidth="1"/>
    <col min="8451" max="8451" width="4.140625" style="73" customWidth="1"/>
    <col min="8452" max="8452" width="40.7109375" style="73" customWidth="1"/>
    <col min="8453" max="8453" width="6.7109375" style="73" customWidth="1"/>
    <col min="8454" max="8458" width="19.7109375" style="73" customWidth="1"/>
    <col min="8459" max="8704" width="9.140625" style="73"/>
    <col min="8705" max="8706" width="0" style="73" hidden="1" customWidth="1"/>
    <col min="8707" max="8707" width="4.140625" style="73" customWidth="1"/>
    <col min="8708" max="8708" width="40.7109375" style="73" customWidth="1"/>
    <col min="8709" max="8709" width="6.7109375" style="73" customWidth="1"/>
    <col min="8710" max="8714" width="19.7109375" style="73" customWidth="1"/>
    <col min="8715" max="8960" width="9.140625" style="73"/>
    <col min="8961" max="8962" width="0" style="73" hidden="1" customWidth="1"/>
    <col min="8963" max="8963" width="4.140625" style="73" customWidth="1"/>
    <col min="8964" max="8964" width="40.7109375" style="73" customWidth="1"/>
    <col min="8965" max="8965" width="6.7109375" style="73" customWidth="1"/>
    <col min="8966" max="8970" width="19.7109375" style="73" customWidth="1"/>
    <col min="8971" max="9216" width="9.140625" style="73"/>
    <col min="9217" max="9218" width="0" style="73" hidden="1" customWidth="1"/>
    <col min="9219" max="9219" width="4.140625" style="73" customWidth="1"/>
    <col min="9220" max="9220" width="40.7109375" style="73" customWidth="1"/>
    <col min="9221" max="9221" width="6.7109375" style="73" customWidth="1"/>
    <col min="9222" max="9226" width="19.7109375" style="73" customWidth="1"/>
    <col min="9227" max="9472" width="9.140625" style="73"/>
    <col min="9473" max="9474" width="0" style="73" hidden="1" customWidth="1"/>
    <col min="9475" max="9475" width="4.140625" style="73" customWidth="1"/>
    <col min="9476" max="9476" width="40.7109375" style="73" customWidth="1"/>
    <col min="9477" max="9477" width="6.7109375" style="73" customWidth="1"/>
    <col min="9478" max="9482" width="19.7109375" style="73" customWidth="1"/>
    <col min="9483" max="9728" width="9.140625" style="73"/>
    <col min="9729" max="9730" width="0" style="73" hidden="1" customWidth="1"/>
    <col min="9731" max="9731" width="4.140625" style="73" customWidth="1"/>
    <col min="9732" max="9732" width="40.7109375" style="73" customWidth="1"/>
    <col min="9733" max="9733" width="6.7109375" style="73" customWidth="1"/>
    <col min="9734" max="9738" width="19.7109375" style="73" customWidth="1"/>
    <col min="9739" max="9984" width="9.140625" style="73"/>
    <col min="9985" max="9986" width="0" style="73" hidden="1" customWidth="1"/>
    <col min="9987" max="9987" width="4.140625" style="73" customWidth="1"/>
    <col min="9988" max="9988" width="40.7109375" style="73" customWidth="1"/>
    <col min="9989" max="9989" width="6.7109375" style="73" customWidth="1"/>
    <col min="9990" max="9994" width="19.7109375" style="73" customWidth="1"/>
    <col min="9995" max="10240" width="9.140625" style="73"/>
    <col min="10241" max="10242" width="0" style="73" hidden="1" customWidth="1"/>
    <col min="10243" max="10243" width="4.140625" style="73" customWidth="1"/>
    <col min="10244" max="10244" width="40.7109375" style="73" customWidth="1"/>
    <col min="10245" max="10245" width="6.7109375" style="73" customWidth="1"/>
    <col min="10246" max="10250" width="19.7109375" style="73" customWidth="1"/>
    <col min="10251" max="10496" width="9.140625" style="73"/>
    <col min="10497" max="10498" width="0" style="73" hidden="1" customWidth="1"/>
    <col min="10499" max="10499" width="4.140625" style="73" customWidth="1"/>
    <col min="10500" max="10500" width="40.7109375" style="73" customWidth="1"/>
    <col min="10501" max="10501" width="6.7109375" style="73" customWidth="1"/>
    <col min="10502" max="10506" width="19.7109375" style="73" customWidth="1"/>
    <col min="10507" max="10752" width="9.140625" style="73"/>
    <col min="10753" max="10754" width="0" style="73" hidden="1" customWidth="1"/>
    <col min="10755" max="10755" width="4.140625" style="73" customWidth="1"/>
    <col min="10756" max="10756" width="40.7109375" style="73" customWidth="1"/>
    <col min="10757" max="10757" width="6.7109375" style="73" customWidth="1"/>
    <col min="10758" max="10762" width="19.7109375" style="73" customWidth="1"/>
    <col min="10763" max="11008" width="9.140625" style="73"/>
    <col min="11009" max="11010" width="0" style="73" hidden="1" customWidth="1"/>
    <col min="11011" max="11011" width="4.140625" style="73" customWidth="1"/>
    <col min="11012" max="11012" width="40.7109375" style="73" customWidth="1"/>
    <col min="11013" max="11013" width="6.7109375" style="73" customWidth="1"/>
    <col min="11014" max="11018" width="19.7109375" style="73" customWidth="1"/>
    <col min="11019" max="11264" width="9.140625" style="73"/>
    <col min="11265" max="11266" width="0" style="73" hidden="1" customWidth="1"/>
    <col min="11267" max="11267" width="4.140625" style="73" customWidth="1"/>
    <col min="11268" max="11268" width="40.7109375" style="73" customWidth="1"/>
    <col min="11269" max="11269" width="6.7109375" style="73" customWidth="1"/>
    <col min="11270" max="11274" width="19.7109375" style="73" customWidth="1"/>
    <col min="11275" max="11520" width="9.140625" style="73"/>
    <col min="11521" max="11522" width="0" style="73" hidden="1" customWidth="1"/>
    <col min="11523" max="11523" width="4.140625" style="73" customWidth="1"/>
    <col min="11524" max="11524" width="40.7109375" style="73" customWidth="1"/>
    <col min="11525" max="11525" width="6.7109375" style="73" customWidth="1"/>
    <col min="11526" max="11530" width="19.7109375" style="73" customWidth="1"/>
    <col min="11531" max="11776" width="9.140625" style="73"/>
    <col min="11777" max="11778" width="0" style="73" hidden="1" customWidth="1"/>
    <col min="11779" max="11779" width="4.140625" style="73" customWidth="1"/>
    <col min="11780" max="11780" width="40.7109375" style="73" customWidth="1"/>
    <col min="11781" max="11781" width="6.7109375" style="73" customWidth="1"/>
    <col min="11782" max="11786" width="19.7109375" style="73" customWidth="1"/>
    <col min="11787" max="12032" width="9.140625" style="73"/>
    <col min="12033" max="12034" width="0" style="73" hidden="1" customWidth="1"/>
    <col min="12035" max="12035" width="4.140625" style="73" customWidth="1"/>
    <col min="12036" max="12036" width="40.7109375" style="73" customWidth="1"/>
    <col min="12037" max="12037" width="6.7109375" style="73" customWidth="1"/>
    <col min="12038" max="12042" width="19.7109375" style="73" customWidth="1"/>
    <col min="12043" max="12288" width="9.140625" style="73"/>
    <col min="12289" max="12290" width="0" style="73" hidden="1" customWidth="1"/>
    <col min="12291" max="12291" width="4.140625" style="73" customWidth="1"/>
    <col min="12292" max="12292" width="40.7109375" style="73" customWidth="1"/>
    <col min="12293" max="12293" width="6.7109375" style="73" customWidth="1"/>
    <col min="12294" max="12298" width="19.7109375" style="73" customWidth="1"/>
    <col min="12299" max="12544" width="9.140625" style="73"/>
    <col min="12545" max="12546" width="0" style="73" hidden="1" customWidth="1"/>
    <col min="12547" max="12547" width="4.140625" style="73" customWidth="1"/>
    <col min="12548" max="12548" width="40.7109375" style="73" customWidth="1"/>
    <col min="12549" max="12549" width="6.7109375" style="73" customWidth="1"/>
    <col min="12550" max="12554" width="19.7109375" style="73" customWidth="1"/>
    <col min="12555" max="12800" width="9.140625" style="73"/>
    <col min="12801" max="12802" width="0" style="73" hidden="1" customWidth="1"/>
    <col min="12803" max="12803" width="4.140625" style="73" customWidth="1"/>
    <col min="12804" max="12804" width="40.7109375" style="73" customWidth="1"/>
    <col min="12805" max="12805" width="6.7109375" style="73" customWidth="1"/>
    <col min="12806" max="12810" width="19.7109375" style="73" customWidth="1"/>
    <col min="12811" max="13056" width="9.140625" style="73"/>
    <col min="13057" max="13058" width="0" style="73" hidden="1" customWidth="1"/>
    <col min="13059" max="13059" width="4.140625" style="73" customWidth="1"/>
    <col min="13060" max="13060" width="40.7109375" style="73" customWidth="1"/>
    <col min="13061" max="13061" width="6.7109375" style="73" customWidth="1"/>
    <col min="13062" max="13066" width="19.7109375" style="73" customWidth="1"/>
    <col min="13067" max="13312" width="9.140625" style="73"/>
    <col min="13313" max="13314" width="0" style="73" hidden="1" customWidth="1"/>
    <col min="13315" max="13315" width="4.140625" style="73" customWidth="1"/>
    <col min="13316" max="13316" width="40.7109375" style="73" customWidth="1"/>
    <col min="13317" max="13317" width="6.7109375" style="73" customWidth="1"/>
    <col min="13318" max="13322" width="19.7109375" style="73" customWidth="1"/>
    <col min="13323" max="13568" width="9.140625" style="73"/>
    <col min="13569" max="13570" width="0" style="73" hidden="1" customWidth="1"/>
    <col min="13571" max="13571" width="4.140625" style="73" customWidth="1"/>
    <col min="13572" max="13572" width="40.7109375" style="73" customWidth="1"/>
    <col min="13573" max="13573" width="6.7109375" style="73" customWidth="1"/>
    <col min="13574" max="13578" width="19.7109375" style="73" customWidth="1"/>
    <col min="13579" max="13824" width="9.140625" style="73"/>
    <col min="13825" max="13826" width="0" style="73" hidden="1" customWidth="1"/>
    <col min="13827" max="13827" width="4.140625" style="73" customWidth="1"/>
    <col min="13828" max="13828" width="40.7109375" style="73" customWidth="1"/>
    <col min="13829" max="13829" width="6.7109375" style="73" customWidth="1"/>
    <col min="13830" max="13834" width="19.7109375" style="73" customWidth="1"/>
    <col min="13835" max="14080" width="9.140625" style="73"/>
    <col min="14081" max="14082" width="0" style="73" hidden="1" customWidth="1"/>
    <col min="14083" max="14083" width="4.140625" style="73" customWidth="1"/>
    <col min="14084" max="14084" width="40.7109375" style="73" customWidth="1"/>
    <col min="14085" max="14085" width="6.7109375" style="73" customWidth="1"/>
    <col min="14086" max="14090" width="19.7109375" style="73" customWidth="1"/>
    <col min="14091" max="14336" width="9.140625" style="73"/>
    <col min="14337" max="14338" width="0" style="73" hidden="1" customWidth="1"/>
    <col min="14339" max="14339" width="4.140625" style="73" customWidth="1"/>
    <col min="14340" max="14340" width="40.7109375" style="73" customWidth="1"/>
    <col min="14341" max="14341" width="6.7109375" style="73" customWidth="1"/>
    <col min="14342" max="14346" width="19.7109375" style="73" customWidth="1"/>
    <col min="14347" max="14592" width="9.140625" style="73"/>
    <col min="14593" max="14594" width="0" style="73" hidden="1" customWidth="1"/>
    <col min="14595" max="14595" width="4.140625" style="73" customWidth="1"/>
    <col min="14596" max="14596" width="40.7109375" style="73" customWidth="1"/>
    <col min="14597" max="14597" width="6.7109375" style="73" customWidth="1"/>
    <col min="14598" max="14602" width="19.7109375" style="73" customWidth="1"/>
    <col min="14603" max="14848" width="9.140625" style="73"/>
    <col min="14849" max="14850" width="0" style="73" hidden="1" customWidth="1"/>
    <col min="14851" max="14851" width="4.140625" style="73" customWidth="1"/>
    <col min="14852" max="14852" width="40.7109375" style="73" customWidth="1"/>
    <col min="14853" max="14853" width="6.7109375" style="73" customWidth="1"/>
    <col min="14854" max="14858" width="19.7109375" style="73" customWidth="1"/>
    <col min="14859" max="15104" width="9.140625" style="73"/>
    <col min="15105" max="15106" width="0" style="73" hidden="1" customWidth="1"/>
    <col min="15107" max="15107" width="4.140625" style="73" customWidth="1"/>
    <col min="15108" max="15108" width="40.7109375" style="73" customWidth="1"/>
    <col min="15109" max="15109" width="6.7109375" style="73" customWidth="1"/>
    <col min="15110" max="15114" width="19.7109375" style="73" customWidth="1"/>
    <col min="15115" max="15360" width="9.140625" style="73"/>
    <col min="15361" max="15362" width="0" style="73" hidden="1" customWidth="1"/>
    <col min="15363" max="15363" width="4.140625" style="73" customWidth="1"/>
    <col min="15364" max="15364" width="40.7109375" style="73" customWidth="1"/>
    <col min="15365" max="15365" width="6.7109375" style="73" customWidth="1"/>
    <col min="15366" max="15370" width="19.7109375" style="73" customWidth="1"/>
    <col min="15371" max="15616" width="9.140625" style="73"/>
    <col min="15617" max="15618" width="0" style="73" hidden="1" customWidth="1"/>
    <col min="15619" max="15619" width="4.140625" style="73" customWidth="1"/>
    <col min="15620" max="15620" width="40.7109375" style="73" customWidth="1"/>
    <col min="15621" max="15621" width="6.7109375" style="73" customWidth="1"/>
    <col min="15622" max="15626" width="19.7109375" style="73" customWidth="1"/>
    <col min="15627" max="15872" width="9.140625" style="73"/>
    <col min="15873" max="15874" width="0" style="73" hidden="1" customWidth="1"/>
    <col min="15875" max="15875" width="4.140625" style="73" customWidth="1"/>
    <col min="15876" max="15876" width="40.7109375" style="73" customWidth="1"/>
    <col min="15877" max="15877" width="6.7109375" style="73" customWidth="1"/>
    <col min="15878" max="15882" width="19.7109375" style="73" customWidth="1"/>
    <col min="15883" max="16128" width="9.140625" style="73"/>
    <col min="16129" max="16130" width="0" style="73" hidden="1" customWidth="1"/>
    <col min="16131" max="16131" width="4.140625" style="73" customWidth="1"/>
    <col min="16132" max="16132" width="40.7109375" style="73" customWidth="1"/>
    <col min="16133" max="16133" width="6.7109375" style="73" customWidth="1"/>
    <col min="16134" max="16138" width="19.7109375" style="73" customWidth="1"/>
    <col min="16139" max="16384" width="9.140625" style="73"/>
  </cols>
  <sheetData>
    <row r="1" spans="1:11" hidden="1"/>
    <row r="2" spans="1:11" hidden="1"/>
    <row r="3" spans="1:11" hidden="1"/>
    <row r="4" spans="1:11" hidden="1">
      <c r="A4" s="64"/>
      <c r="B4" s="74"/>
      <c r="C4" s="74"/>
      <c r="D4" s="74"/>
    </row>
    <row r="5" spans="1:11" hidden="1">
      <c r="A5" s="66"/>
    </row>
    <row r="6" spans="1:11" hidden="1">
      <c r="A6" s="66"/>
    </row>
    <row r="7" spans="1:11" ht="3.75" customHeight="1">
      <c r="A7" s="66"/>
      <c r="D7" s="170"/>
      <c r="E7" s="170"/>
      <c r="F7" s="170"/>
      <c r="J7" s="75"/>
    </row>
    <row r="8" spans="1:11" ht="12" customHeight="1">
      <c r="A8" s="66"/>
      <c r="D8" s="158" t="s">
        <v>187</v>
      </c>
      <c r="E8" s="171"/>
      <c r="F8" s="171"/>
    </row>
    <row r="9" spans="1:11" ht="12" customHeight="1">
      <c r="A9" s="66"/>
      <c r="D9" s="161" t="str">
        <f>IF(org="","Не определено",org)</f>
        <v>АО "Международный аэропорт Владивосток"</v>
      </c>
      <c r="E9" s="170"/>
      <c r="F9" s="170"/>
      <c r="J9" s="164" t="s">
        <v>478</v>
      </c>
    </row>
    <row r="10" spans="1:11" ht="3.75" customHeight="1">
      <c r="D10" s="171"/>
      <c r="E10" s="171"/>
      <c r="F10" s="171"/>
      <c r="G10" s="170"/>
      <c r="H10" s="76"/>
      <c r="I10" s="76"/>
    </row>
    <row r="11" spans="1:11" ht="66.75" customHeight="1">
      <c r="C11" s="170"/>
      <c r="D11" s="172" t="s">
        <v>256</v>
      </c>
      <c r="E11" s="172" t="s">
        <v>190</v>
      </c>
      <c r="F11" s="172" t="s">
        <v>193</v>
      </c>
      <c r="G11" s="172" t="s">
        <v>257</v>
      </c>
      <c r="H11" s="172" t="s">
        <v>258</v>
      </c>
      <c r="I11" s="172" t="s">
        <v>259</v>
      </c>
      <c r="J11" s="172" t="s">
        <v>260</v>
      </c>
      <c r="K11" s="214"/>
    </row>
    <row r="12" spans="1:11" ht="12" customHeight="1">
      <c r="C12" s="170"/>
      <c r="D12" s="218">
        <v>1</v>
      </c>
      <c r="E12" s="218">
        <v>2</v>
      </c>
      <c r="F12" s="218">
        <v>3</v>
      </c>
      <c r="G12" s="218">
        <v>4</v>
      </c>
      <c r="H12" s="218">
        <v>5</v>
      </c>
      <c r="I12" s="218">
        <v>6</v>
      </c>
      <c r="J12" s="219">
        <v>7</v>
      </c>
      <c r="K12" s="214"/>
    </row>
    <row r="13" spans="1:11" ht="15" customHeight="1">
      <c r="C13" s="170"/>
      <c r="D13" s="249" t="s">
        <v>280</v>
      </c>
      <c r="E13" s="250">
        <v>100</v>
      </c>
      <c r="F13" s="276">
        <f>F14+F15+F16+F17+F18+F19+F20+F21</f>
        <v>0</v>
      </c>
      <c r="G13" s="276">
        <f>G14+G15+G18+G19+G20+G21</f>
        <v>0</v>
      </c>
      <c r="H13" s="276">
        <f>H15+H16+H17+H18+H21+H22</f>
        <v>0</v>
      </c>
      <c r="I13" s="276">
        <f>I15+I18+I21+I22</f>
        <v>0</v>
      </c>
      <c r="J13" s="276">
        <f>J16+J17+J18+J21</f>
        <v>0</v>
      </c>
      <c r="K13" s="214"/>
    </row>
    <row r="14" spans="1:11" ht="15" customHeight="1">
      <c r="C14" s="170"/>
      <c r="D14" s="244" t="s">
        <v>262</v>
      </c>
      <c r="E14" s="233" t="s">
        <v>361</v>
      </c>
      <c r="F14" s="277"/>
      <c r="G14" s="278"/>
      <c r="H14" s="216" t="s">
        <v>263</v>
      </c>
      <c r="I14" s="216" t="s">
        <v>263</v>
      </c>
      <c r="J14" s="216" t="s">
        <v>263</v>
      </c>
      <c r="K14" s="214"/>
    </row>
    <row r="15" spans="1:11" ht="15" customHeight="1">
      <c r="C15" s="170"/>
      <c r="D15" s="244" t="s">
        <v>264</v>
      </c>
      <c r="E15" s="233" t="s">
        <v>362</v>
      </c>
      <c r="F15" s="278"/>
      <c r="G15" s="278"/>
      <c r="H15" s="278"/>
      <c r="I15" s="278"/>
      <c r="J15" s="216" t="s">
        <v>263</v>
      </c>
      <c r="K15" s="214"/>
    </row>
    <row r="16" spans="1:11" ht="15" customHeight="1">
      <c r="C16" s="170"/>
      <c r="D16" s="244" t="s">
        <v>265</v>
      </c>
      <c r="E16" s="233" t="s">
        <v>419</v>
      </c>
      <c r="F16" s="278"/>
      <c r="G16" s="216" t="s">
        <v>263</v>
      </c>
      <c r="H16" s="278"/>
      <c r="I16" s="216" t="s">
        <v>263</v>
      </c>
      <c r="J16" s="278"/>
      <c r="K16" s="214"/>
    </row>
    <row r="17" spans="3:11" ht="15" customHeight="1">
      <c r="C17" s="170"/>
      <c r="D17" s="244" t="s">
        <v>266</v>
      </c>
      <c r="E17" s="233" t="s">
        <v>420</v>
      </c>
      <c r="F17" s="278"/>
      <c r="G17" s="216" t="s">
        <v>263</v>
      </c>
      <c r="H17" s="278"/>
      <c r="I17" s="216" t="s">
        <v>263</v>
      </c>
      <c r="J17" s="278"/>
      <c r="K17" s="214"/>
    </row>
    <row r="18" spans="3:11" ht="15" customHeight="1">
      <c r="C18" s="170"/>
      <c r="D18" s="244" t="s">
        <v>267</v>
      </c>
      <c r="E18" s="233" t="s">
        <v>421</v>
      </c>
      <c r="F18" s="278"/>
      <c r="G18" s="278"/>
      <c r="H18" s="278"/>
      <c r="I18" s="278"/>
      <c r="J18" s="278"/>
      <c r="K18" s="214"/>
    </row>
    <row r="19" spans="3:11" ht="15" customHeight="1">
      <c r="C19" s="170"/>
      <c r="D19" s="244" t="s">
        <v>268</v>
      </c>
      <c r="E19" s="233" t="s">
        <v>422</v>
      </c>
      <c r="F19" s="278"/>
      <c r="G19" s="278"/>
      <c r="H19" s="216" t="s">
        <v>263</v>
      </c>
      <c r="I19" s="216" t="s">
        <v>263</v>
      </c>
      <c r="J19" s="216" t="s">
        <v>263</v>
      </c>
      <c r="K19" s="214"/>
    </row>
    <row r="20" spans="3:11" ht="15" customHeight="1">
      <c r="C20" s="170"/>
      <c r="D20" s="244" t="s">
        <v>269</v>
      </c>
      <c r="E20" s="233" t="s">
        <v>423</v>
      </c>
      <c r="F20" s="278"/>
      <c r="G20" s="278"/>
      <c r="H20" s="216" t="s">
        <v>263</v>
      </c>
      <c r="I20" s="216" t="s">
        <v>263</v>
      </c>
      <c r="J20" s="216" t="s">
        <v>263</v>
      </c>
      <c r="K20" s="214"/>
    </row>
    <row r="21" spans="3:11" ht="15.75" customHeight="1">
      <c r="C21" s="170"/>
      <c r="D21" s="244" t="s">
        <v>270</v>
      </c>
      <c r="E21" s="233" t="s">
        <v>424</v>
      </c>
      <c r="F21" s="278"/>
      <c r="G21" s="278"/>
      <c r="H21" s="278"/>
      <c r="I21" s="278"/>
      <c r="J21" s="278"/>
      <c r="K21" s="214"/>
    </row>
    <row r="22" spans="3:11" ht="15" customHeight="1">
      <c r="C22" s="170"/>
      <c r="D22" s="244" t="s">
        <v>271</v>
      </c>
      <c r="E22" s="233" t="s">
        <v>425</v>
      </c>
      <c r="F22" s="216" t="s">
        <v>263</v>
      </c>
      <c r="G22" s="216" t="s">
        <v>263</v>
      </c>
      <c r="H22" s="278"/>
      <c r="I22" s="278"/>
      <c r="J22" s="216" t="s">
        <v>263</v>
      </c>
      <c r="K22" s="214"/>
    </row>
    <row r="23" spans="3:11" ht="15" customHeight="1">
      <c r="C23" s="170"/>
      <c r="D23" s="280" t="s">
        <v>272</v>
      </c>
      <c r="E23" s="281" t="s">
        <v>322</v>
      </c>
      <c r="F23" s="278"/>
      <c r="G23" s="278"/>
      <c r="H23" s="278"/>
      <c r="I23" s="278"/>
      <c r="J23" s="276">
        <f>I23+G23</f>
        <v>0</v>
      </c>
      <c r="K23" s="214"/>
    </row>
    <row r="24" spans="3:11" ht="15" customHeight="1">
      <c r="C24" s="170"/>
      <c r="D24" s="243" t="s">
        <v>273</v>
      </c>
      <c r="E24" s="233" t="s">
        <v>363</v>
      </c>
      <c r="F24" s="278"/>
      <c r="G24" s="278"/>
      <c r="H24" s="278"/>
      <c r="I24" s="278"/>
      <c r="J24" s="276">
        <f>I24+G24</f>
        <v>0</v>
      </c>
      <c r="K24" s="214"/>
    </row>
    <row r="25" spans="3:11" ht="15" customHeight="1">
      <c r="C25" s="170"/>
      <c r="D25" s="243" t="s">
        <v>274</v>
      </c>
      <c r="E25" s="233" t="s">
        <v>364</v>
      </c>
      <c r="F25" s="278"/>
      <c r="G25" s="278"/>
      <c r="H25" s="278"/>
      <c r="I25" s="278"/>
      <c r="J25" s="276">
        <f>I25+G25</f>
        <v>0</v>
      </c>
      <c r="K25" s="214"/>
    </row>
    <row r="26" spans="3:11" ht="15" customHeight="1">
      <c r="C26" s="170"/>
      <c r="D26" s="243" t="s">
        <v>275</v>
      </c>
      <c r="E26" s="233" t="s">
        <v>365</v>
      </c>
      <c r="F26" s="278">
        <v>932.16499999999996</v>
      </c>
      <c r="G26" s="278">
        <v>3538.7435799999998</v>
      </c>
      <c r="H26" s="278"/>
      <c r="I26" s="278"/>
      <c r="J26" s="276">
        <f>I26+G26</f>
        <v>3538.7435799999998</v>
      </c>
      <c r="K26" s="214"/>
    </row>
    <row r="27" spans="3:11" ht="15" customHeight="1">
      <c r="C27" s="170"/>
      <c r="D27" s="244" t="s">
        <v>426</v>
      </c>
      <c r="E27" s="233"/>
      <c r="F27" s="255"/>
      <c r="G27" s="255"/>
      <c r="H27" s="255"/>
      <c r="I27" s="255"/>
      <c r="J27" s="255"/>
      <c r="K27" s="214"/>
    </row>
    <row r="28" spans="3:11" ht="15" customHeight="1">
      <c r="C28" s="170"/>
      <c r="D28" s="244" t="s">
        <v>427</v>
      </c>
      <c r="E28" s="233" t="s">
        <v>325</v>
      </c>
      <c r="F28" s="278"/>
      <c r="G28" s="278"/>
      <c r="H28" s="278"/>
      <c r="I28" s="278"/>
      <c r="J28" s="278"/>
      <c r="K28" s="214"/>
    </row>
    <row r="29" spans="3:11" ht="15" customHeight="1">
      <c r="C29" s="170"/>
      <c r="D29" s="244" t="s">
        <v>428</v>
      </c>
      <c r="E29" s="233" t="s">
        <v>366</v>
      </c>
      <c r="F29" s="278"/>
      <c r="G29" s="278"/>
      <c r="H29" s="278"/>
      <c r="I29" s="278"/>
      <c r="J29" s="278"/>
      <c r="K29" s="214"/>
    </row>
    <row r="30" spans="3:11" ht="15" customHeight="1">
      <c r="C30" s="170"/>
      <c r="D30" s="251" t="s">
        <v>281</v>
      </c>
      <c r="E30" s="250" t="s">
        <v>367</v>
      </c>
      <c r="F30" s="284"/>
      <c r="G30" s="284"/>
      <c r="H30" s="284"/>
      <c r="I30" s="284"/>
      <c r="J30" s="284"/>
      <c r="K30" s="214"/>
    </row>
    <row r="31" spans="3:11" ht="15" customHeight="1">
      <c r="C31" s="170"/>
      <c r="D31" s="249" t="s">
        <v>282</v>
      </c>
      <c r="E31" s="250" t="s">
        <v>330</v>
      </c>
      <c r="F31" s="278"/>
      <c r="G31" s="216" t="s">
        <v>263</v>
      </c>
      <c r="H31" s="278"/>
      <c r="I31" s="216" t="s">
        <v>263</v>
      </c>
      <c r="J31" s="278"/>
      <c r="K31" s="214"/>
    </row>
    <row r="32" spans="3:11" ht="15" customHeight="1">
      <c r="C32" s="170"/>
      <c r="D32" s="249" t="s">
        <v>429</v>
      </c>
      <c r="E32" s="250" t="s">
        <v>339</v>
      </c>
      <c r="F32" s="276">
        <f>F34+F35</f>
        <v>0</v>
      </c>
      <c r="G32" s="276">
        <f>G34+G35</f>
        <v>0</v>
      </c>
      <c r="H32" s="276">
        <f>H34+H35</f>
        <v>0</v>
      </c>
      <c r="I32" s="276">
        <f>I34+I35</f>
        <v>0</v>
      </c>
      <c r="J32" s="276">
        <f>J34+J35</f>
        <v>0</v>
      </c>
      <c r="K32" s="214"/>
    </row>
    <row r="33" spans="3:11" ht="15" customHeight="1">
      <c r="C33" s="170"/>
      <c r="D33" s="243" t="s">
        <v>430</v>
      </c>
      <c r="E33" s="233"/>
      <c r="F33" s="217"/>
      <c r="G33" s="217"/>
      <c r="H33" s="217"/>
      <c r="I33" s="255"/>
      <c r="J33" s="217"/>
      <c r="K33" s="214"/>
    </row>
    <row r="34" spans="3:11" ht="24.75" customHeight="1">
      <c r="C34" s="170"/>
      <c r="D34" s="243" t="s">
        <v>477</v>
      </c>
      <c r="E34" s="233" t="s">
        <v>431</v>
      </c>
      <c r="F34" s="278"/>
      <c r="G34" s="278"/>
      <c r="H34" s="278"/>
      <c r="I34" s="278"/>
      <c r="J34" s="278"/>
      <c r="K34" s="214"/>
    </row>
    <row r="35" spans="3:11" ht="15" customHeight="1">
      <c r="C35" s="170"/>
      <c r="D35" s="243" t="s">
        <v>432</v>
      </c>
      <c r="E35" s="233" t="s">
        <v>433</v>
      </c>
      <c r="F35" s="278"/>
      <c r="G35" s="278"/>
      <c r="H35" s="278"/>
      <c r="I35" s="278"/>
      <c r="J35" s="278"/>
      <c r="K35" s="214"/>
    </row>
    <row r="36" spans="3:11">
      <c r="D36" s="171"/>
      <c r="E36" s="171"/>
      <c r="F36" s="171"/>
      <c r="G36" s="171"/>
      <c r="H36" s="171"/>
      <c r="I36" s="171"/>
      <c r="J36" s="171"/>
    </row>
  </sheetData>
  <sheetProtection password="81D4" sheet="1" objects="1" scenarios="1" formatColumns="0" formatRows="0" autoFilter="0"/>
  <printOptions horizontalCentered="1"/>
  <pageMargins left="0.24000000000000002" right="0.24000000000000002" top="0.24000000000000002" bottom="0.24000000000000002" header="0.24000000000000002" footer="0.24000000000000002"/>
  <pageSetup paperSize="9" scale="98" fitToHeight="0" orientation="landscape" horizontalDpi="300" verticalDpi="300" r:id="rId1"/>
  <headerFooter alignWithMargins="0"/>
  <extLst>
    <ext xmlns:x14="http://schemas.microsoft.com/office/spreadsheetml/2009/9/main" uri="{CCE6A557-97BC-4b89-ADB6-D9C93CAAB3DF}">
      <x14:dataValidations xmlns:xm="http://schemas.microsoft.com/office/excel/2006/main" count="1">
        <x14:dataValidation type="decimal" allowBlank="1" showErrorMessage="1" errorTitle="Ошибка" error="Допускается ввод только действительных чисел!">
          <x14:formula1>
            <xm:f>-9.99999999999999E+23</xm:f>
          </x14:formula1>
          <x14:formula2>
            <xm:f>9.99999999999999E+23</xm:f>
          </x14:formula2>
          <xm:sqref>JB13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F65537 JB65537 SX65537 ACT65537 AMP65537 AWL65537 BGH65537 BQD65537 BZZ65537 CJV65537 CTR65537 DDN65537 DNJ65537 DXF65537 EHB65537 EQX65537 FAT65537 FKP65537 FUL65537 GEH65537 GOD65537 GXZ65537 HHV65537 HRR65537 IBN65537 ILJ65537 IVF65537 JFB65537 JOX65537 JYT65537 KIP65537 KSL65537 LCH65537 LMD65537 LVZ65537 MFV65537 MPR65537 MZN65537 NJJ65537 NTF65537 ODB65537 OMX65537 OWT65537 PGP65537 PQL65537 QAH65537 QKD65537 QTZ65537 RDV65537 RNR65537 RXN65537 SHJ65537 SRF65537 TBB65537 TKX65537 TUT65537 UEP65537 UOL65537 UYH65537 VID65537 VRZ65537 WBV65537 WLR65537 WVN65537 F131073 JB131073 SX131073 ACT131073 AMP131073 AWL131073 BGH131073 BQD131073 BZZ131073 CJV131073 CTR131073 DDN131073 DNJ131073 DXF131073 EHB131073 EQX131073 FAT131073 FKP131073 FUL131073 GEH131073 GOD131073 GXZ131073 HHV131073 HRR131073 IBN131073 ILJ131073 IVF131073 JFB131073 JOX131073 JYT131073 KIP131073 KSL131073 LCH131073 LMD131073 LVZ131073 MFV131073 MPR131073 MZN131073 NJJ131073 NTF131073 ODB131073 OMX131073 OWT131073 PGP131073 PQL131073 QAH131073 QKD131073 QTZ131073 RDV131073 RNR131073 RXN131073 SHJ131073 SRF131073 TBB131073 TKX131073 TUT131073 UEP131073 UOL131073 UYH131073 VID131073 VRZ131073 WBV131073 WLR131073 WVN131073 F196609 JB196609 SX196609 ACT196609 AMP196609 AWL196609 BGH196609 BQD196609 BZZ196609 CJV196609 CTR196609 DDN196609 DNJ196609 DXF196609 EHB196609 EQX196609 FAT196609 FKP196609 FUL196609 GEH196609 GOD196609 GXZ196609 HHV196609 HRR196609 IBN196609 ILJ196609 IVF196609 JFB196609 JOX196609 JYT196609 KIP196609 KSL196609 LCH196609 LMD196609 LVZ196609 MFV196609 MPR196609 MZN196609 NJJ196609 NTF196609 ODB196609 OMX196609 OWT196609 PGP196609 PQL196609 QAH196609 QKD196609 QTZ196609 RDV196609 RNR196609 RXN196609 SHJ196609 SRF196609 TBB196609 TKX196609 TUT196609 UEP196609 UOL196609 UYH196609 VID196609 VRZ196609 WBV196609 WLR196609 WVN196609 F262145 JB262145 SX262145 ACT262145 AMP262145 AWL262145 BGH262145 BQD262145 BZZ262145 CJV262145 CTR262145 DDN262145 DNJ262145 DXF262145 EHB262145 EQX262145 FAT262145 FKP262145 FUL262145 GEH262145 GOD262145 GXZ262145 HHV262145 HRR262145 IBN262145 ILJ262145 IVF262145 JFB262145 JOX262145 JYT262145 KIP262145 KSL262145 LCH262145 LMD262145 LVZ262145 MFV262145 MPR262145 MZN262145 NJJ262145 NTF262145 ODB262145 OMX262145 OWT262145 PGP262145 PQL262145 QAH262145 QKD262145 QTZ262145 RDV262145 RNR262145 RXN262145 SHJ262145 SRF262145 TBB262145 TKX262145 TUT262145 UEP262145 UOL262145 UYH262145 VID262145 VRZ262145 WBV262145 WLR262145 WVN262145 F327681 JB327681 SX327681 ACT327681 AMP327681 AWL327681 BGH327681 BQD327681 BZZ327681 CJV327681 CTR327681 DDN327681 DNJ327681 DXF327681 EHB327681 EQX327681 FAT327681 FKP327681 FUL327681 GEH327681 GOD327681 GXZ327681 HHV327681 HRR327681 IBN327681 ILJ327681 IVF327681 JFB327681 JOX327681 JYT327681 KIP327681 KSL327681 LCH327681 LMD327681 LVZ327681 MFV327681 MPR327681 MZN327681 NJJ327681 NTF327681 ODB327681 OMX327681 OWT327681 PGP327681 PQL327681 QAH327681 QKD327681 QTZ327681 RDV327681 RNR327681 RXN327681 SHJ327681 SRF327681 TBB327681 TKX327681 TUT327681 UEP327681 UOL327681 UYH327681 VID327681 VRZ327681 WBV327681 WLR327681 WVN327681 F393217 JB393217 SX393217 ACT393217 AMP393217 AWL393217 BGH393217 BQD393217 BZZ393217 CJV393217 CTR393217 DDN393217 DNJ393217 DXF393217 EHB393217 EQX393217 FAT393217 FKP393217 FUL393217 GEH393217 GOD393217 GXZ393217 HHV393217 HRR393217 IBN393217 ILJ393217 IVF393217 JFB393217 JOX393217 JYT393217 KIP393217 KSL393217 LCH393217 LMD393217 LVZ393217 MFV393217 MPR393217 MZN393217 NJJ393217 NTF393217 ODB393217 OMX393217 OWT393217 PGP393217 PQL393217 QAH393217 QKD393217 QTZ393217 RDV393217 RNR393217 RXN393217 SHJ393217 SRF393217 TBB393217 TKX393217 TUT393217 UEP393217 UOL393217 UYH393217 VID393217 VRZ393217 WBV393217 WLR393217 WVN393217 F458753 JB458753 SX458753 ACT458753 AMP458753 AWL458753 BGH458753 BQD458753 BZZ458753 CJV458753 CTR458753 DDN458753 DNJ458753 DXF458753 EHB458753 EQX458753 FAT458753 FKP458753 FUL458753 GEH458753 GOD458753 GXZ458753 HHV458753 HRR458753 IBN458753 ILJ458753 IVF458753 JFB458753 JOX458753 JYT458753 KIP458753 KSL458753 LCH458753 LMD458753 LVZ458753 MFV458753 MPR458753 MZN458753 NJJ458753 NTF458753 ODB458753 OMX458753 OWT458753 PGP458753 PQL458753 QAH458753 QKD458753 QTZ458753 RDV458753 RNR458753 RXN458753 SHJ458753 SRF458753 TBB458753 TKX458753 TUT458753 UEP458753 UOL458753 UYH458753 VID458753 VRZ458753 WBV458753 WLR458753 WVN458753 F524289 JB524289 SX524289 ACT524289 AMP524289 AWL524289 BGH524289 BQD524289 BZZ524289 CJV524289 CTR524289 DDN524289 DNJ524289 DXF524289 EHB524289 EQX524289 FAT524289 FKP524289 FUL524289 GEH524289 GOD524289 GXZ524289 HHV524289 HRR524289 IBN524289 ILJ524289 IVF524289 JFB524289 JOX524289 JYT524289 KIP524289 KSL524289 LCH524289 LMD524289 LVZ524289 MFV524289 MPR524289 MZN524289 NJJ524289 NTF524289 ODB524289 OMX524289 OWT524289 PGP524289 PQL524289 QAH524289 QKD524289 QTZ524289 RDV524289 RNR524289 RXN524289 SHJ524289 SRF524289 TBB524289 TKX524289 TUT524289 UEP524289 UOL524289 UYH524289 VID524289 VRZ524289 WBV524289 WLR524289 WVN524289 F589825 JB589825 SX589825 ACT589825 AMP589825 AWL589825 BGH589825 BQD589825 BZZ589825 CJV589825 CTR589825 DDN589825 DNJ589825 DXF589825 EHB589825 EQX589825 FAT589825 FKP589825 FUL589825 GEH589825 GOD589825 GXZ589825 HHV589825 HRR589825 IBN589825 ILJ589825 IVF589825 JFB589825 JOX589825 JYT589825 KIP589825 KSL589825 LCH589825 LMD589825 LVZ589825 MFV589825 MPR589825 MZN589825 NJJ589825 NTF589825 ODB589825 OMX589825 OWT589825 PGP589825 PQL589825 QAH589825 QKD589825 QTZ589825 RDV589825 RNR589825 RXN589825 SHJ589825 SRF589825 TBB589825 TKX589825 TUT589825 UEP589825 UOL589825 UYH589825 VID589825 VRZ589825 WBV589825 WLR589825 WVN589825 F655361 JB655361 SX655361 ACT655361 AMP655361 AWL655361 BGH655361 BQD655361 BZZ655361 CJV655361 CTR655361 DDN655361 DNJ655361 DXF655361 EHB655361 EQX655361 FAT655361 FKP655361 FUL655361 GEH655361 GOD655361 GXZ655361 HHV655361 HRR655361 IBN655361 ILJ655361 IVF655361 JFB655361 JOX655361 JYT655361 KIP655361 KSL655361 LCH655361 LMD655361 LVZ655361 MFV655361 MPR655361 MZN655361 NJJ655361 NTF655361 ODB655361 OMX655361 OWT655361 PGP655361 PQL655361 QAH655361 QKD655361 QTZ655361 RDV655361 RNR655361 RXN655361 SHJ655361 SRF655361 TBB655361 TKX655361 TUT655361 UEP655361 UOL655361 UYH655361 VID655361 VRZ655361 WBV655361 WLR655361 WVN655361 F720897 JB720897 SX720897 ACT720897 AMP720897 AWL720897 BGH720897 BQD720897 BZZ720897 CJV720897 CTR720897 DDN720897 DNJ720897 DXF720897 EHB720897 EQX720897 FAT720897 FKP720897 FUL720897 GEH720897 GOD720897 GXZ720897 HHV720897 HRR720897 IBN720897 ILJ720897 IVF720897 JFB720897 JOX720897 JYT720897 KIP720897 KSL720897 LCH720897 LMD720897 LVZ720897 MFV720897 MPR720897 MZN720897 NJJ720897 NTF720897 ODB720897 OMX720897 OWT720897 PGP720897 PQL720897 QAH720897 QKD720897 QTZ720897 RDV720897 RNR720897 RXN720897 SHJ720897 SRF720897 TBB720897 TKX720897 TUT720897 UEP720897 UOL720897 UYH720897 VID720897 VRZ720897 WBV720897 WLR720897 WVN720897 F786433 JB786433 SX786433 ACT786433 AMP786433 AWL786433 BGH786433 BQD786433 BZZ786433 CJV786433 CTR786433 DDN786433 DNJ786433 DXF786433 EHB786433 EQX786433 FAT786433 FKP786433 FUL786433 GEH786433 GOD786433 GXZ786433 HHV786433 HRR786433 IBN786433 ILJ786433 IVF786433 JFB786433 JOX786433 JYT786433 KIP786433 KSL786433 LCH786433 LMD786433 LVZ786433 MFV786433 MPR786433 MZN786433 NJJ786433 NTF786433 ODB786433 OMX786433 OWT786433 PGP786433 PQL786433 QAH786433 QKD786433 QTZ786433 RDV786433 RNR786433 RXN786433 SHJ786433 SRF786433 TBB786433 TKX786433 TUT786433 UEP786433 UOL786433 UYH786433 VID786433 VRZ786433 WBV786433 WLR786433 WVN786433 F851969 JB851969 SX851969 ACT851969 AMP851969 AWL851969 BGH851969 BQD851969 BZZ851969 CJV851969 CTR851969 DDN851969 DNJ851969 DXF851969 EHB851969 EQX851969 FAT851969 FKP851969 FUL851969 GEH851969 GOD851969 GXZ851969 HHV851969 HRR851969 IBN851969 ILJ851969 IVF851969 JFB851969 JOX851969 JYT851969 KIP851969 KSL851969 LCH851969 LMD851969 LVZ851969 MFV851969 MPR851969 MZN851969 NJJ851969 NTF851969 ODB851969 OMX851969 OWT851969 PGP851969 PQL851969 QAH851969 QKD851969 QTZ851969 RDV851969 RNR851969 RXN851969 SHJ851969 SRF851969 TBB851969 TKX851969 TUT851969 UEP851969 UOL851969 UYH851969 VID851969 VRZ851969 WBV851969 WLR851969 WVN851969 F917505 JB917505 SX917505 ACT917505 AMP917505 AWL917505 BGH917505 BQD917505 BZZ917505 CJV917505 CTR917505 DDN917505 DNJ917505 DXF917505 EHB917505 EQX917505 FAT917505 FKP917505 FUL917505 GEH917505 GOD917505 GXZ917505 HHV917505 HRR917505 IBN917505 ILJ917505 IVF917505 JFB917505 JOX917505 JYT917505 KIP917505 KSL917505 LCH917505 LMD917505 LVZ917505 MFV917505 MPR917505 MZN917505 NJJ917505 NTF917505 ODB917505 OMX917505 OWT917505 PGP917505 PQL917505 QAH917505 QKD917505 QTZ917505 RDV917505 RNR917505 RXN917505 SHJ917505 SRF917505 TBB917505 TKX917505 TUT917505 UEP917505 UOL917505 UYH917505 VID917505 VRZ917505 WBV917505 WLR917505 WVN917505 F983041 JB983041 SX983041 ACT983041 AMP983041 AWL983041 BGH983041 BQD983041 BZZ983041 CJV983041 CTR983041 DDN983041 DNJ983041 DXF983041 EHB983041 EQX983041 FAT983041 FKP983041 FUL983041 GEH983041 GOD983041 GXZ983041 HHV983041 HRR983041 IBN983041 ILJ983041 IVF983041 JFB983041 JOX983041 JYT983041 KIP983041 KSL983041 LCH983041 LMD983041 LVZ983041 MFV983041 MPR983041 MZN983041 NJJ983041 NTF983041 ODB983041 OMX983041 OWT983041 PGP983041 PQL983041 QAH983041 QKD983041 QTZ983041 RDV983041 RNR983041 RXN983041 SHJ983041 SRF983041 TBB983041 TKX983041 TUT983041 UEP983041 UOL983041 UYH983041 VID983041 VRZ983041 WBV983041 WLR983041 WVN983041 JD31:JD35 SZ31:SZ35 ACV31:ACV35 AMR31:AMR35 AWN31:AWN35 BGJ31:BGJ35 BQF31:BQF35 CAB31:CAB35 CJX31:CJX35 CTT31:CTT35 DDP31:DDP35 DNL31:DNL35 DXH31:DXH35 EHD31:EHD35 EQZ31:EQZ35 FAV31:FAV35 FKR31:FKR35 FUN31:FUN35 GEJ31:GEJ35 GOF31:GOF35 GYB31:GYB35 HHX31:HHX35 HRT31:HRT35 IBP31:IBP35 ILL31:ILL35 IVH31:IVH35 JFD31:JFD35 JOZ31:JOZ35 JYV31:JYV35 KIR31:KIR35 KSN31:KSN35 LCJ31:LCJ35 LMF31:LMF35 LWB31:LWB35 MFX31:MFX35 MPT31:MPT35 MZP31:MZP35 NJL31:NJL35 NTH31:NTH35 ODD31:ODD35 OMZ31:OMZ35 OWV31:OWV35 PGR31:PGR35 PQN31:PQN35 QAJ31:QAJ35 QKF31:QKF35 QUB31:QUB35 RDX31:RDX35 RNT31:RNT35 RXP31:RXP35 SHL31:SHL35 SRH31:SRH35 TBD31:TBD35 TKZ31:TKZ35 TUV31:TUV35 UER31:UER35 UON31:UON35 UYJ31:UYJ35 VIF31:VIF35 VSB31:VSB35 WBX31:WBX35 WLT31:WLT35 WVP31:WVP35 H65555:H65559 JD65555:JD65559 SZ65555:SZ65559 ACV65555:ACV65559 AMR65555:AMR65559 AWN65555:AWN65559 BGJ65555:BGJ65559 BQF65555:BQF65559 CAB65555:CAB65559 CJX65555:CJX65559 CTT65555:CTT65559 DDP65555:DDP65559 DNL65555:DNL65559 DXH65555:DXH65559 EHD65555:EHD65559 EQZ65555:EQZ65559 FAV65555:FAV65559 FKR65555:FKR65559 FUN65555:FUN65559 GEJ65555:GEJ65559 GOF65555:GOF65559 GYB65555:GYB65559 HHX65555:HHX65559 HRT65555:HRT65559 IBP65555:IBP65559 ILL65555:ILL65559 IVH65555:IVH65559 JFD65555:JFD65559 JOZ65555:JOZ65559 JYV65555:JYV65559 KIR65555:KIR65559 KSN65555:KSN65559 LCJ65555:LCJ65559 LMF65555:LMF65559 LWB65555:LWB65559 MFX65555:MFX65559 MPT65555:MPT65559 MZP65555:MZP65559 NJL65555:NJL65559 NTH65555:NTH65559 ODD65555:ODD65559 OMZ65555:OMZ65559 OWV65555:OWV65559 PGR65555:PGR65559 PQN65555:PQN65559 QAJ65555:QAJ65559 QKF65555:QKF65559 QUB65555:QUB65559 RDX65555:RDX65559 RNT65555:RNT65559 RXP65555:RXP65559 SHL65555:SHL65559 SRH65555:SRH65559 TBD65555:TBD65559 TKZ65555:TKZ65559 TUV65555:TUV65559 UER65555:UER65559 UON65555:UON65559 UYJ65555:UYJ65559 VIF65555:VIF65559 VSB65555:VSB65559 WBX65555:WBX65559 WLT65555:WLT65559 WVP65555:WVP65559 H131091:H131095 JD131091:JD131095 SZ131091:SZ131095 ACV131091:ACV131095 AMR131091:AMR131095 AWN131091:AWN131095 BGJ131091:BGJ131095 BQF131091:BQF131095 CAB131091:CAB131095 CJX131091:CJX131095 CTT131091:CTT131095 DDP131091:DDP131095 DNL131091:DNL131095 DXH131091:DXH131095 EHD131091:EHD131095 EQZ131091:EQZ131095 FAV131091:FAV131095 FKR131091:FKR131095 FUN131091:FUN131095 GEJ131091:GEJ131095 GOF131091:GOF131095 GYB131091:GYB131095 HHX131091:HHX131095 HRT131091:HRT131095 IBP131091:IBP131095 ILL131091:ILL131095 IVH131091:IVH131095 JFD131091:JFD131095 JOZ131091:JOZ131095 JYV131091:JYV131095 KIR131091:KIR131095 KSN131091:KSN131095 LCJ131091:LCJ131095 LMF131091:LMF131095 LWB131091:LWB131095 MFX131091:MFX131095 MPT131091:MPT131095 MZP131091:MZP131095 NJL131091:NJL131095 NTH131091:NTH131095 ODD131091:ODD131095 OMZ131091:OMZ131095 OWV131091:OWV131095 PGR131091:PGR131095 PQN131091:PQN131095 QAJ131091:QAJ131095 QKF131091:QKF131095 QUB131091:QUB131095 RDX131091:RDX131095 RNT131091:RNT131095 RXP131091:RXP131095 SHL131091:SHL131095 SRH131091:SRH131095 TBD131091:TBD131095 TKZ131091:TKZ131095 TUV131091:TUV131095 UER131091:UER131095 UON131091:UON131095 UYJ131091:UYJ131095 VIF131091:VIF131095 VSB131091:VSB131095 WBX131091:WBX131095 WLT131091:WLT131095 WVP131091:WVP131095 H196627:H196631 JD196627:JD196631 SZ196627:SZ196631 ACV196627:ACV196631 AMR196627:AMR196631 AWN196627:AWN196631 BGJ196627:BGJ196631 BQF196627:BQF196631 CAB196627:CAB196631 CJX196627:CJX196631 CTT196627:CTT196631 DDP196627:DDP196631 DNL196627:DNL196631 DXH196627:DXH196631 EHD196627:EHD196631 EQZ196627:EQZ196631 FAV196627:FAV196631 FKR196627:FKR196631 FUN196627:FUN196631 GEJ196627:GEJ196631 GOF196627:GOF196631 GYB196627:GYB196631 HHX196627:HHX196631 HRT196627:HRT196631 IBP196627:IBP196631 ILL196627:ILL196631 IVH196627:IVH196631 JFD196627:JFD196631 JOZ196627:JOZ196631 JYV196627:JYV196631 KIR196627:KIR196631 KSN196627:KSN196631 LCJ196627:LCJ196631 LMF196627:LMF196631 LWB196627:LWB196631 MFX196627:MFX196631 MPT196627:MPT196631 MZP196627:MZP196631 NJL196627:NJL196631 NTH196627:NTH196631 ODD196627:ODD196631 OMZ196627:OMZ196631 OWV196627:OWV196631 PGR196627:PGR196631 PQN196627:PQN196631 QAJ196627:QAJ196631 QKF196627:QKF196631 QUB196627:QUB196631 RDX196627:RDX196631 RNT196627:RNT196631 RXP196627:RXP196631 SHL196627:SHL196631 SRH196627:SRH196631 TBD196627:TBD196631 TKZ196627:TKZ196631 TUV196627:TUV196631 UER196627:UER196631 UON196627:UON196631 UYJ196627:UYJ196631 VIF196627:VIF196631 VSB196627:VSB196631 WBX196627:WBX196631 WLT196627:WLT196631 WVP196627:WVP196631 H262163:H262167 JD262163:JD262167 SZ262163:SZ262167 ACV262163:ACV262167 AMR262163:AMR262167 AWN262163:AWN262167 BGJ262163:BGJ262167 BQF262163:BQF262167 CAB262163:CAB262167 CJX262163:CJX262167 CTT262163:CTT262167 DDP262163:DDP262167 DNL262163:DNL262167 DXH262163:DXH262167 EHD262163:EHD262167 EQZ262163:EQZ262167 FAV262163:FAV262167 FKR262163:FKR262167 FUN262163:FUN262167 GEJ262163:GEJ262167 GOF262163:GOF262167 GYB262163:GYB262167 HHX262163:HHX262167 HRT262163:HRT262167 IBP262163:IBP262167 ILL262163:ILL262167 IVH262163:IVH262167 JFD262163:JFD262167 JOZ262163:JOZ262167 JYV262163:JYV262167 KIR262163:KIR262167 KSN262163:KSN262167 LCJ262163:LCJ262167 LMF262163:LMF262167 LWB262163:LWB262167 MFX262163:MFX262167 MPT262163:MPT262167 MZP262163:MZP262167 NJL262163:NJL262167 NTH262163:NTH262167 ODD262163:ODD262167 OMZ262163:OMZ262167 OWV262163:OWV262167 PGR262163:PGR262167 PQN262163:PQN262167 QAJ262163:QAJ262167 QKF262163:QKF262167 QUB262163:QUB262167 RDX262163:RDX262167 RNT262163:RNT262167 RXP262163:RXP262167 SHL262163:SHL262167 SRH262163:SRH262167 TBD262163:TBD262167 TKZ262163:TKZ262167 TUV262163:TUV262167 UER262163:UER262167 UON262163:UON262167 UYJ262163:UYJ262167 VIF262163:VIF262167 VSB262163:VSB262167 WBX262163:WBX262167 WLT262163:WLT262167 WVP262163:WVP262167 H327699:H327703 JD327699:JD327703 SZ327699:SZ327703 ACV327699:ACV327703 AMR327699:AMR327703 AWN327699:AWN327703 BGJ327699:BGJ327703 BQF327699:BQF327703 CAB327699:CAB327703 CJX327699:CJX327703 CTT327699:CTT327703 DDP327699:DDP327703 DNL327699:DNL327703 DXH327699:DXH327703 EHD327699:EHD327703 EQZ327699:EQZ327703 FAV327699:FAV327703 FKR327699:FKR327703 FUN327699:FUN327703 GEJ327699:GEJ327703 GOF327699:GOF327703 GYB327699:GYB327703 HHX327699:HHX327703 HRT327699:HRT327703 IBP327699:IBP327703 ILL327699:ILL327703 IVH327699:IVH327703 JFD327699:JFD327703 JOZ327699:JOZ327703 JYV327699:JYV327703 KIR327699:KIR327703 KSN327699:KSN327703 LCJ327699:LCJ327703 LMF327699:LMF327703 LWB327699:LWB327703 MFX327699:MFX327703 MPT327699:MPT327703 MZP327699:MZP327703 NJL327699:NJL327703 NTH327699:NTH327703 ODD327699:ODD327703 OMZ327699:OMZ327703 OWV327699:OWV327703 PGR327699:PGR327703 PQN327699:PQN327703 QAJ327699:QAJ327703 QKF327699:QKF327703 QUB327699:QUB327703 RDX327699:RDX327703 RNT327699:RNT327703 RXP327699:RXP327703 SHL327699:SHL327703 SRH327699:SRH327703 TBD327699:TBD327703 TKZ327699:TKZ327703 TUV327699:TUV327703 UER327699:UER327703 UON327699:UON327703 UYJ327699:UYJ327703 VIF327699:VIF327703 VSB327699:VSB327703 WBX327699:WBX327703 WLT327699:WLT327703 WVP327699:WVP327703 H393235:H393239 JD393235:JD393239 SZ393235:SZ393239 ACV393235:ACV393239 AMR393235:AMR393239 AWN393235:AWN393239 BGJ393235:BGJ393239 BQF393235:BQF393239 CAB393235:CAB393239 CJX393235:CJX393239 CTT393235:CTT393239 DDP393235:DDP393239 DNL393235:DNL393239 DXH393235:DXH393239 EHD393235:EHD393239 EQZ393235:EQZ393239 FAV393235:FAV393239 FKR393235:FKR393239 FUN393235:FUN393239 GEJ393235:GEJ393239 GOF393235:GOF393239 GYB393235:GYB393239 HHX393235:HHX393239 HRT393235:HRT393239 IBP393235:IBP393239 ILL393235:ILL393239 IVH393235:IVH393239 JFD393235:JFD393239 JOZ393235:JOZ393239 JYV393235:JYV393239 KIR393235:KIR393239 KSN393235:KSN393239 LCJ393235:LCJ393239 LMF393235:LMF393239 LWB393235:LWB393239 MFX393235:MFX393239 MPT393235:MPT393239 MZP393235:MZP393239 NJL393235:NJL393239 NTH393235:NTH393239 ODD393235:ODD393239 OMZ393235:OMZ393239 OWV393235:OWV393239 PGR393235:PGR393239 PQN393235:PQN393239 QAJ393235:QAJ393239 QKF393235:QKF393239 QUB393235:QUB393239 RDX393235:RDX393239 RNT393235:RNT393239 RXP393235:RXP393239 SHL393235:SHL393239 SRH393235:SRH393239 TBD393235:TBD393239 TKZ393235:TKZ393239 TUV393235:TUV393239 UER393235:UER393239 UON393235:UON393239 UYJ393235:UYJ393239 VIF393235:VIF393239 VSB393235:VSB393239 WBX393235:WBX393239 WLT393235:WLT393239 WVP393235:WVP393239 H458771:H458775 JD458771:JD458775 SZ458771:SZ458775 ACV458771:ACV458775 AMR458771:AMR458775 AWN458771:AWN458775 BGJ458771:BGJ458775 BQF458771:BQF458775 CAB458771:CAB458775 CJX458771:CJX458775 CTT458771:CTT458775 DDP458771:DDP458775 DNL458771:DNL458775 DXH458771:DXH458775 EHD458771:EHD458775 EQZ458771:EQZ458775 FAV458771:FAV458775 FKR458771:FKR458775 FUN458771:FUN458775 GEJ458771:GEJ458775 GOF458771:GOF458775 GYB458771:GYB458775 HHX458771:HHX458775 HRT458771:HRT458775 IBP458771:IBP458775 ILL458771:ILL458775 IVH458771:IVH458775 JFD458771:JFD458775 JOZ458771:JOZ458775 JYV458771:JYV458775 KIR458771:KIR458775 KSN458771:KSN458775 LCJ458771:LCJ458775 LMF458771:LMF458775 LWB458771:LWB458775 MFX458771:MFX458775 MPT458771:MPT458775 MZP458771:MZP458775 NJL458771:NJL458775 NTH458771:NTH458775 ODD458771:ODD458775 OMZ458771:OMZ458775 OWV458771:OWV458775 PGR458771:PGR458775 PQN458771:PQN458775 QAJ458771:QAJ458775 QKF458771:QKF458775 QUB458771:QUB458775 RDX458771:RDX458775 RNT458771:RNT458775 RXP458771:RXP458775 SHL458771:SHL458775 SRH458771:SRH458775 TBD458771:TBD458775 TKZ458771:TKZ458775 TUV458771:TUV458775 UER458771:UER458775 UON458771:UON458775 UYJ458771:UYJ458775 VIF458771:VIF458775 VSB458771:VSB458775 WBX458771:WBX458775 WLT458771:WLT458775 WVP458771:WVP458775 H524307:H524311 JD524307:JD524311 SZ524307:SZ524311 ACV524307:ACV524311 AMR524307:AMR524311 AWN524307:AWN524311 BGJ524307:BGJ524311 BQF524307:BQF524311 CAB524307:CAB524311 CJX524307:CJX524311 CTT524307:CTT524311 DDP524307:DDP524311 DNL524307:DNL524311 DXH524307:DXH524311 EHD524307:EHD524311 EQZ524307:EQZ524311 FAV524307:FAV524311 FKR524307:FKR524311 FUN524307:FUN524311 GEJ524307:GEJ524311 GOF524307:GOF524311 GYB524307:GYB524311 HHX524307:HHX524311 HRT524307:HRT524311 IBP524307:IBP524311 ILL524307:ILL524311 IVH524307:IVH524311 JFD524307:JFD524311 JOZ524307:JOZ524311 JYV524307:JYV524311 KIR524307:KIR524311 KSN524307:KSN524311 LCJ524307:LCJ524311 LMF524307:LMF524311 LWB524307:LWB524311 MFX524307:MFX524311 MPT524307:MPT524311 MZP524307:MZP524311 NJL524307:NJL524311 NTH524307:NTH524311 ODD524307:ODD524311 OMZ524307:OMZ524311 OWV524307:OWV524311 PGR524307:PGR524311 PQN524307:PQN524311 QAJ524307:QAJ524311 QKF524307:QKF524311 QUB524307:QUB524311 RDX524307:RDX524311 RNT524307:RNT524311 RXP524307:RXP524311 SHL524307:SHL524311 SRH524307:SRH524311 TBD524307:TBD524311 TKZ524307:TKZ524311 TUV524307:TUV524311 UER524307:UER524311 UON524307:UON524311 UYJ524307:UYJ524311 VIF524307:VIF524311 VSB524307:VSB524311 WBX524307:WBX524311 WLT524307:WLT524311 WVP524307:WVP524311 H589843:H589847 JD589843:JD589847 SZ589843:SZ589847 ACV589843:ACV589847 AMR589843:AMR589847 AWN589843:AWN589847 BGJ589843:BGJ589847 BQF589843:BQF589847 CAB589843:CAB589847 CJX589843:CJX589847 CTT589843:CTT589847 DDP589843:DDP589847 DNL589843:DNL589847 DXH589843:DXH589847 EHD589843:EHD589847 EQZ589843:EQZ589847 FAV589843:FAV589847 FKR589843:FKR589847 FUN589843:FUN589847 GEJ589843:GEJ589847 GOF589843:GOF589847 GYB589843:GYB589847 HHX589843:HHX589847 HRT589843:HRT589847 IBP589843:IBP589847 ILL589843:ILL589847 IVH589843:IVH589847 JFD589843:JFD589847 JOZ589843:JOZ589847 JYV589843:JYV589847 KIR589843:KIR589847 KSN589843:KSN589847 LCJ589843:LCJ589847 LMF589843:LMF589847 LWB589843:LWB589847 MFX589843:MFX589847 MPT589843:MPT589847 MZP589843:MZP589847 NJL589843:NJL589847 NTH589843:NTH589847 ODD589843:ODD589847 OMZ589843:OMZ589847 OWV589843:OWV589847 PGR589843:PGR589847 PQN589843:PQN589847 QAJ589843:QAJ589847 QKF589843:QKF589847 QUB589843:QUB589847 RDX589843:RDX589847 RNT589843:RNT589847 RXP589843:RXP589847 SHL589843:SHL589847 SRH589843:SRH589847 TBD589843:TBD589847 TKZ589843:TKZ589847 TUV589843:TUV589847 UER589843:UER589847 UON589843:UON589847 UYJ589843:UYJ589847 VIF589843:VIF589847 VSB589843:VSB589847 WBX589843:WBX589847 WLT589843:WLT589847 WVP589843:WVP589847 H655379:H655383 JD655379:JD655383 SZ655379:SZ655383 ACV655379:ACV655383 AMR655379:AMR655383 AWN655379:AWN655383 BGJ655379:BGJ655383 BQF655379:BQF655383 CAB655379:CAB655383 CJX655379:CJX655383 CTT655379:CTT655383 DDP655379:DDP655383 DNL655379:DNL655383 DXH655379:DXH655383 EHD655379:EHD655383 EQZ655379:EQZ655383 FAV655379:FAV655383 FKR655379:FKR655383 FUN655379:FUN655383 GEJ655379:GEJ655383 GOF655379:GOF655383 GYB655379:GYB655383 HHX655379:HHX655383 HRT655379:HRT655383 IBP655379:IBP655383 ILL655379:ILL655383 IVH655379:IVH655383 JFD655379:JFD655383 JOZ655379:JOZ655383 JYV655379:JYV655383 KIR655379:KIR655383 KSN655379:KSN655383 LCJ655379:LCJ655383 LMF655379:LMF655383 LWB655379:LWB655383 MFX655379:MFX655383 MPT655379:MPT655383 MZP655379:MZP655383 NJL655379:NJL655383 NTH655379:NTH655383 ODD655379:ODD655383 OMZ655379:OMZ655383 OWV655379:OWV655383 PGR655379:PGR655383 PQN655379:PQN655383 QAJ655379:QAJ655383 QKF655379:QKF655383 QUB655379:QUB655383 RDX655379:RDX655383 RNT655379:RNT655383 RXP655379:RXP655383 SHL655379:SHL655383 SRH655379:SRH655383 TBD655379:TBD655383 TKZ655379:TKZ655383 TUV655379:TUV655383 UER655379:UER655383 UON655379:UON655383 UYJ655379:UYJ655383 VIF655379:VIF655383 VSB655379:VSB655383 WBX655379:WBX655383 WLT655379:WLT655383 WVP655379:WVP655383 H720915:H720919 JD720915:JD720919 SZ720915:SZ720919 ACV720915:ACV720919 AMR720915:AMR720919 AWN720915:AWN720919 BGJ720915:BGJ720919 BQF720915:BQF720919 CAB720915:CAB720919 CJX720915:CJX720919 CTT720915:CTT720919 DDP720915:DDP720919 DNL720915:DNL720919 DXH720915:DXH720919 EHD720915:EHD720919 EQZ720915:EQZ720919 FAV720915:FAV720919 FKR720915:FKR720919 FUN720915:FUN720919 GEJ720915:GEJ720919 GOF720915:GOF720919 GYB720915:GYB720919 HHX720915:HHX720919 HRT720915:HRT720919 IBP720915:IBP720919 ILL720915:ILL720919 IVH720915:IVH720919 JFD720915:JFD720919 JOZ720915:JOZ720919 JYV720915:JYV720919 KIR720915:KIR720919 KSN720915:KSN720919 LCJ720915:LCJ720919 LMF720915:LMF720919 LWB720915:LWB720919 MFX720915:MFX720919 MPT720915:MPT720919 MZP720915:MZP720919 NJL720915:NJL720919 NTH720915:NTH720919 ODD720915:ODD720919 OMZ720915:OMZ720919 OWV720915:OWV720919 PGR720915:PGR720919 PQN720915:PQN720919 QAJ720915:QAJ720919 QKF720915:QKF720919 QUB720915:QUB720919 RDX720915:RDX720919 RNT720915:RNT720919 RXP720915:RXP720919 SHL720915:SHL720919 SRH720915:SRH720919 TBD720915:TBD720919 TKZ720915:TKZ720919 TUV720915:TUV720919 UER720915:UER720919 UON720915:UON720919 UYJ720915:UYJ720919 VIF720915:VIF720919 VSB720915:VSB720919 WBX720915:WBX720919 WLT720915:WLT720919 WVP720915:WVP720919 H786451:H786455 JD786451:JD786455 SZ786451:SZ786455 ACV786451:ACV786455 AMR786451:AMR786455 AWN786451:AWN786455 BGJ786451:BGJ786455 BQF786451:BQF786455 CAB786451:CAB786455 CJX786451:CJX786455 CTT786451:CTT786455 DDP786451:DDP786455 DNL786451:DNL786455 DXH786451:DXH786455 EHD786451:EHD786455 EQZ786451:EQZ786455 FAV786451:FAV786455 FKR786451:FKR786455 FUN786451:FUN786455 GEJ786451:GEJ786455 GOF786451:GOF786455 GYB786451:GYB786455 HHX786451:HHX786455 HRT786451:HRT786455 IBP786451:IBP786455 ILL786451:ILL786455 IVH786451:IVH786455 JFD786451:JFD786455 JOZ786451:JOZ786455 JYV786451:JYV786455 KIR786451:KIR786455 KSN786451:KSN786455 LCJ786451:LCJ786455 LMF786451:LMF786455 LWB786451:LWB786455 MFX786451:MFX786455 MPT786451:MPT786455 MZP786451:MZP786455 NJL786451:NJL786455 NTH786451:NTH786455 ODD786451:ODD786455 OMZ786451:OMZ786455 OWV786451:OWV786455 PGR786451:PGR786455 PQN786451:PQN786455 QAJ786451:QAJ786455 QKF786451:QKF786455 QUB786451:QUB786455 RDX786451:RDX786455 RNT786451:RNT786455 RXP786451:RXP786455 SHL786451:SHL786455 SRH786451:SRH786455 TBD786451:TBD786455 TKZ786451:TKZ786455 TUV786451:TUV786455 UER786451:UER786455 UON786451:UON786455 UYJ786451:UYJ786455 VIF786451:VIF786455 VSB786451:VSB786455 WBX786451:WBX786455 WLT786451:WLT786455 WVP786451:WVP786455 H851987:H851991 JD851987:JD851991 SZ851987:SZ851991 ACV851987:ACV851991 AMR851987:AMR851991 AWN851987:AWN851991 BGJ851987:BGJ851991 BQF851987:BQF851991 CAB851987:CAB851991 CJX851987:CJX851991 CTT851987:CTT851991 DDP851987:DDP851991 DNL851987:DNL851991 DXH851987:DXH851991 EHD851987:EHD851991 EQZ851987:EQZ851991 FAV851987:FAV851991 FKR851987:FKR851991 FUN851987:FUN851991 GEJ851987:GEJ851991 GOF851987:GOF851991 GYB851987:GYB851991 HHX851987:HHX851991 HRT851987:HRT851991 IBP851987:IBP851991 ILL851987:ILL851991 IVH851987:IVH851991 JFD851987:JFD851991 JOZ851987:JOZ851991 JYV851987:JYV851991 KIR851987:KIR851991 KSN851987:KSN851991 LCJ851987:LCJ851991 LMF851987:LMF851991 LWB851987:LWB851991 MFX851987:MFX851991 MPT851987:MPT851991 MZP851987:MZP851991 NJL851987:NJL851991 NTH851987:NTH851991 ODD851987:ODD851991 OMZ851987:OMZ851991 OWV851987:OWV851991 PGR851987:PGR851991 PQN851987:PQN851991 QAJ851987:QAJ851991 QKF851987:QKF851991 QUB851987:QUB851991 RDX851987:RDX851991 RNT851987:RNT851991 RXP851987:RXP851991 SHL851987:SHL851991 SRH851987:SRH851991 TBD851987:TBD851991 TKZ851987:TKZ851991 TUV851987:TUV851991 UER851987:UER851991 UON851987:UON851991 UYJ851987:UYJ851991 VIF851987:VIF851991 VSB851987:VSB851991 WBX851987:WBX851991 WLT851987:WLT851991 WVP851987:WVP851991 H917523:H917527 JD917523:JD917527 SZ917523:SZ917527 ACV917523:ACV917527 AMR917523:AMR917527 AWN917523:AWN917527 BGJ917523:BGJ917527 BQF917523:BQF917527 CAB917523:CAB917527 CJX917523:CJX917527 CTT917523:CTT917527 DDP917523:DDP917527 DNL917523:DNL917527 DXH917523:DXH917527 EHD917523:EHD917527 EQZ917523:EQZ917527 FAV917523:FAV917527 FKR917523:FKR917527 FUN917523:FUN917527 GEJ917523:GEJ917527 GOF917523:GOF917527 GYB917523:GYB917527 HHX917523:HHX917527 HRT917523:HRT917527 IBP917523:IBP917527 ILL917523:ILL917527 IVH917523:IVH917527 JFD917523:JFD917527 JOZ917523:JOZ917527 JYV917523:JYV917527 KIR917523:KIR917527 KSN917523:KSN917527 LCJ917523:LCJ917527 LMF917523:LMF917527 LWB917523:LWB917527 MFX917523:MFX917527 MPT917523:MPT917527 MZP917523:MZP917527 NJL917523:NJL917527 NTH917523:NTH917527 ODD917523:ODD917527 OMZ917523:OMZ917527 OWV917523:OWV917527 PGR917523:PGR917527 PQN917523:PQN917527 QAJ917523:QAJ917527 QKF917523:QKF917527 QUB917523:QUB917527 RDX917523:RDX917527 RNT917523:RNT917527 RXP917523:RXP917527 SHL917523:SHL917527 SRH917523:SRH917527 TBD917523:TBD917527 TKZ917523:TKZ917527 TUV917523:TUV917527 UER917523:UER917527 UON917523:UON917527 UYJ917523:UYJ917527 VIF917523:VIF917527 VSB917523:VSB917527 WBX917523:WBX917527 WLT917523:WLT917527 WVP917523:WVP917527 H983059:H983063 JD983059:JD983063 SZ983059:SZ983063 ACV983059:ACV983063 AMR983059:AMR983063 AWN983059:AWN983063 BGJ983059:BGJ983063 BQF983059:BQF983063 CAB983059:CAB983063 CJX983059:CJX983063 CTT983059:CTT983063 DDP983059:DDP983063 DNL983059:DNL983063 DXH983059:DXH983063 EHD983059:EHD983063 EQZ983059:EQZ983063 FAV983059:FAV983063 FKR983059:FKR983063 FUN983059:FUN983063 GEJ983059:GEJ983063 GOF983059:GOF983063 GYB983059:GYB983063 HHX983059:HHX983063 HRT983059:HRT983063 IBP983059:IBP983063 ILL983059:ILL983063 IVH983059:IVH983063 JFD983059:JFD983063 JOZ983059:JOZ983063 JYV983059:JYV983063 KIR983059:KIR983063 KSN983059:KSN983063 LCJ983059:LCJ983063 LMF983059:LMF983063 LWB983059:LWB983063 MFX983059:MFX983063 MPT983059:MPT983063 MZP983059:MZP983063 NJL983059:NJL983063 NTH983059:NTH983063 ODD983059:ODD983063 OMZ983059:OMZ983063 OWV983059:OWV983063 PGR983059:PGR983063 PQN983059:PQN983063 QAJ983059:QAJ983063 QKF983059:QKF983063 QUB983059:QUB983063 RDX983059:RDX983063 RNT983059:RNT983063 RXP983059:RXP983063 SHL983059:SHL983063 SRH983059:SRH983063 TBD983059:TBD983063 TKZ983059:TKZ983063 TUV983059:TUV983063 UER983059:UER983063 UON983059:UON983063 UYJ983059:UYJ983063 VIF983059:VIF983063 VSB983059:VSB983063 WBX983059:WBX983063 WLT983059:WLT983063 WVP983059:WVP983063 JB31:JB35 SX31:SX35 ACT31:ACT35 AMP31:AMP35 AWL31:AWL35 BGH31:BGH35 BQD31:BQD35 BZZ31:BZZ35 CJV31:CJV35 CTR31:CTR35 DDN31:DDN35 DNJ31:DNJ35 DXF31:DXF35 EHB31:EHB35 EQX31:EQX35 FAT31:FAT35 FKP31:FKP35 FUL31:FUL35 GEH31:GEH35 GOD31:GOD35 GXZ31:GXZ35 HHV31:HHV35 HRR31:HRR35 IBN31:IBN35 ILJ31:ILJ35 IVF31:IVF35 JFB31:JFB35 JOX31:JOX35 JYT31:JYT35 KIP31:KIP35 KSL31:KSL35 LCH31:LCH35 LMD31:LMD35 LVZ31:LVZ35 MFV31:MFV35 MPR31:MPR35 MZN31:MZN35 NJJ31:NJJ35 NTF31:NTF35 ODB31:ODB35 OMX31:OMX35 OWT31:OWT35 PGP31:PGP35 PQL31:PQL35 QAH31:QAH35 QKD31:QKD35 QTZ31:QTZ35 RDV31:RDV35 RNR31:RNR35 RXN31:RXN35 SHJ31:SHJ35 SRF31:SRF35 TBB31:TBB35 TKX31:TKX35 TUT31:TUT35 UEP31:UEP35 UOL31:UOL35 UYH31:UYH35 VID31:VID35 VRZ31:VRZ35 WBV31:WBV35 WLR31:WLR35 WVN31:WVN35 F65555:F65559 JB65555:JB65559 SX65555:SX65559 ACT65555:ACT65559 AMP65555:AMP65559 AWL65555:AWL65559 BGH65555:BGH65559 BQD65555:BQD65559 BZZ65555:BZZ65559 CJV65555:CJV65559 CTR65555:CTR65559 DDN65555:DDN65559 DNJ65555:DNJ65559 DXF65555:DXF65559 EHB65555:EHB65559 EQX65555:EQX65559 FAT65555:FAT65559 FKP65555:FKP65559 FUL65555:FUL65559 GEH65555:GEH65559 GOD65555:GOD65559 GXZ65555:GXZ65559 HHV65555:HHV65559 HRR65555:HRR65559 IBN65555:IBN65559 ILJ65555:ILJ65559 IVF65555:IVF65559 JFB65555:JFB65559 JOX65555:JOX65559 JYT65555:JYT65559 KIP65555:KIP65559 KSL65555:KSL65559 LCH65555:LCH65559 LMD65555:LMD65559 LVZ65555:LVZ65559 MFV65555:MFV65559 MPR65555:MPR65559 MZN65555:MZN65559 NJJ65555:NJJ65559 NTF65555:NTF65559 ODB65555:ODB65559 OMX65555:OMX65559 OWT65555:OWT65559 PGP65555:PGP65559 PQL65555:PQL65559 QAH65555:QAH65559 QKD65555:QKD65559 QTZ65555:QTZ65559 RDV65555:RDV65559 RNR65555:RNR65559 RXN65555:RXN65559 SHJ65555:SHJ65559 SRF65555:SRF65559 TBB65555:TBB65559 TKX65555:TKX65559 TUT65555:TUT65559 UEP65555:UEP65559 UOL65555:UOL65559 UYH65555:UYH65559 VID65555:VID65559 VRZ65555:VRZ65559 WBV65555:WBV65559 WLR65555:WLR65559 WVN65555:WVN65559 F131091:F131095 JB131091:JB131095 SX131091:SX131095 ACT131091:ACT131095 AMP131091:AMP131095 AWL131091:AWL131095 BGH131091:BGH131095 BQD131091:BQD131095 BZZ131091:BZZ131095 CJV131091:CJV131095 CTR131091:CTR131095 DDN131091:DDN131095 DNJ131091:DNJ131095 DXF131091:DXF131095 EHB131091:EHB131095 EQX131091:EQX131095 FAT131091:FAT131095 FKP131091:FKP131095 FUL131091:FUL131095 GEH131091:GEH131095 GOD131091:GOD131095 GXZ131091:GXZ131095 HHV131091:HHV131095 HRR131091:HRR131095 IBN131091:IBN131095 ILJ131091:ILJ131095 IVF131091:IVF131095 JFB131091:JFB131095 JOX131091:JOX131095 JYT131091:JYT131095 KIP131091:KIP131095 KSL131091:KSL131095 LCH131091:LCH131095 LMD131091:LMD131095 LVZ131091:LVZ131095 MFV131091:MFV131095 MPR131091:MPR131095 MZN131091:MZN131095 NJJ131091:NJJ131095 NTF131091:NTF131095 ODB131091:ODB131095 OMX131091:OMX131095 OWT131091:OWT131095 PGP131091:PGP131095 PQL131091:PQL131095 QAH131091:QAH131095 QKD131091:QKD131095 QTZ131091:QTZ131095 RDV131091:RDV131095 RNR131091:RNR131095 RXN131091:RXN131095 SHJ131091:SHJ131095 SRF131091:SRF131095 TBB131091:TBB131095 TKX131091:TKX131095 TUT131091:TUT131095 UEP131091:UEP131095 UOL131091:UOL131095 UYH131091:UYH131095 VID131091:VID131095 VRZ131091:VRZ131095 WBV131091:WBV131095 WLR131091:WLR131095 WVN131091:WVN131095 F196627:F196631 JB196627:JB196631 SX196627:SX196631 ACT196627:ACT196631 AMP196627:AMP196631 AWL196627:AWL196631 BGH196627:BGH196631 BQD196627:BQD196631 BZZ196627:BZZ196631 CJV196627:CJV196631 CTR196627:CTR196631 DDN196627:DDN196631 DNJ196627:DNJ196631 DXF196627:DXF196631 EHB196627:EHB196631 EQX196627:EQX196631 FAT196627:FAT196631 FKP196627:FKP196631 FUL196627:FUL196631 GEH196627:GEH196631 GOD196627:GOD196631 GXZ196627:GXZ196631 HHV196627:HHV196631 HRR196627:HRR196631 IBN196627:IBN196631 ILJ196627:ILJ196631 IVF196627:IVF196631 JFB196627:JFB196631 JOX196627:JOX196631 JYT196627:JYT196631 KIP196627:KIP196631 KSL196627:KSL196631 LCH196627:LCH196631 LMD196627:LMD196631 LVZ196627:LVZ196631 MFV196627:MFV196631 MPR196627:MPR196631 MZN196627:MZN196631 NJJ196627:NJJ196631 NTF196627:NTF196631 ODB196627:ODB196631 OMX196627:OMX196631 OWT196627:OWT196631 PGP196627:PGP196631 PQL196627:PQL196631 QAH196627:QAH196631 QKD196627:QKD196631 QTZ196627:QTZ196631 RDV196627:RDV196631 RNR196627:RNR196631 RXN196627:RXN196631 SHJ196627:SHJ196631 SRF196627:SRF196631 TBB196627:TBB196631 TKX196627:TKX196631 TUT196627:TUT196631 UEP196627:UEP196631 UOL196627:UOL196631 UYH196627:UYH196631 VID196627:VID196631 VRZ196627:VRZ196631 WBV196627:WBV196631 WLR196627:WLR196631 WVN196627:WVN196631 F262163:F262167 JB262163:JB262167 SX262163:SX262167 ACT262163:ACT262167 AMP262163:AMP262167 AWL262163:AWL262167 BGH262163:BGH262167 BQD262163:BQD262167 BZZ262163:BZZ262167 CJV262163:CJV262167 CTR262163:CTR262167 DDN262163:DDN262167 DNJ262163:DNJ262167 DXF262163:DXF262167 EHB262163:EHB262167 EQX262163:EQX262167 FAT262163:FAT262167 FKP262163:FKP262167 FUL262163:FUL262167 GEH262163:GEH262167 GOD262163:GOD262167 GXZ262163:GXZ262167 HHV262163:HHV262167 HRR262163:HRR262167 IBN262163:IBN262167 ILJ262163:ILJ262167 IVF262163:IVF262167 JFB262163:JFB262167 JOX262163:JOX262167 JYT262163:JYT262167 KIP262163:KIP262167 KSL262163:KSL262167 LCH262163:LCH262167 LMD262163:LMD262167 LVZ262163:LVZ262167 MFV262163:MFV262167 MPR262163:MPR262167 MZN262163:MZN262167 NJJ262163:NJJ262167 NTF262163:NTF262167 ODB262163:ODB262167 OMX262163:OMX262167 OWT262163:OWT262167 PGP262163:PGP262167 PQL262163:PQL262167 QAH262163:QAH262167 QKD262163:QKD262167 QTZ262163:QTZ262167 RDV262163:RDV262167 RNR262163:RNR262167 RXN262163:RXN262167 SHJ262163:SHJ262167 SRF262163:SRF262167 TBB262163:TBB262167 TKX262163:TKX262167 TUT262163:TUT262167 UEP262163:UEP262167 UOL262163:UOL262167 UYH262163:UYH262167 VID262163:VID262167 VRZ262163:VRZ262167 WBV262163:WBV262167 WLR262163:WLR262167 WVN262163:WVN262167 F327699:F327703 JB327699:JB327703 SX327699:SX327703 ACT327699:ACT327703 AMP327699:AMP327703 AWL327699:AWL327703 BGH327699:BGH327703 BQD327699:BQD327703 BZZ327699:BZZ327703 CJV327699:CJV327703 CTR327699:CTR327703 DDN327699:DDN327703 DNJ327699:DNJ327703 DXF327699:DXF327703 EHB327699:EHB327703 EQX327699:EQX327703 FAT327699:FAT327703 FKP327699:FKP327703 FUL327699:FUL327703 GEH327699:GEH327703 GOD327699:GOD327703 GXZ327699:GXZ327703 HHV327699:HHV327703 HRR327699:HRR327703 IBN327699:IBN327703 ILJ327699:ILJ327703 IVF327699:IVF327703 JFB327699:JFB327703 JOX327699:JOX327703 JYT327699:JYT327703 KIP327699:KIP327703 KSL327699:KSL327703 LCH327699:LCH327703 LMD327699:LMD327703 LVZ327699:LVZ327703 MFV327699:MFV327703 MPR327699:MPR327703 MZN327699:MZN327703 NJJ327699:NJJ327703 NTF327699:NTF327703 ODB327699:ODB327703 OMX327699:OMX327703 OWT327699:OWT327703 PGP327699:PGP327703 PQL327699:PQL327703 QAH327699:QAH327703 QKD327699:QKD327703 QTZ327699:QTZ327703 RDV327699:RDV327703 RNR327699:RNR327703 RXN327699:RXN327703 SHJ327699:SHJ327703 SRF327699:SRF327703 TBB327699:TBB327703 TKX327699:TKX327703 TUT327699:TUT327703 UEP327699:UEP327703 UOL327699:UOL327703 UYH327699:UYH327703 VID327699:VID327703 VRZ327699:VRZ327703 WBV327699:WBV327703 WLR327699:WLR327703 WVN327699:WVN327703 F393235:F393239 JB393235:JB393239 SX393235:SX393239 ACT393235:ACT393239 AMP393235:AMP393239 AWL393235:AWL393239 BGH393235:BGH393239 BQD393235:BQD393239 BZZ393235:BZZ393239 CJV393235:CJV393239 CTR393235:CTR393239 DDN393235:DDN393239 DNJ393235:DNJ393239 DXF393235:DXF393239 EHB393235:EHB393239 EQX393235:EQX393239 FAT393235:FAT393239 FKP393235:FKP393239 FUL393235:FUL393239 GEH393235:GEH393239 GOD393235:GOD393239 GXZ393235:GXZ393239 HHV393235:HHV393239 HRR393235:HRR393239 IBN393235:IBN393239 ILJ393235:ILJ393239 IVF393235:IVF393239 JFB393235:JFB393239 JOX393235:JOX393239 JYT393235:JYT393239 KIP393235:KIP393239 KSL393235:KSL393239 LCH393235:LCH393239 LMD393235:LMD393239 LVZ393235:LVZ393239 MFV393235:MFV393239 MPR393235:MPR393239 MZN393235:MZN393239 NJJ393235:NJJ393239 NTF393235:NTF393239 ODB393235:ODB393239 OMX393235:OMX393239 OWT393235:OWT393239 PGP393235:PGP393239 PQL393235:PQL393239 QAH393235:QAH393239 QKD393235:QKD393239 QTZ393235:QTZ393239 RDV393235:RDV393239 RNR393235:RNR393239 RXN393235:RXN393239 SHJ393235:SHJ393239 SRF393235:SRF393239 TBB393235:TBB393239 TKX393235:TKX393239 TUT393235:TUT393239 UEP393235:UEP393239 UOL393235:UOL393239 UYH393235:UYH393239 VID393235:VID393239 VRZ393235:VRZ393239 WBV393235:WBV393239 WLR393235:WLR393239 WVN393235:WVN393239 F458771:F458775 JB458771:JB458775 SX458771:SX458775 ACT458771:ACT458775 AMP458771:AMP458775 AWL458771:AWL458775 BGH458771:BGH458775 BQD458771:BQD458775 BZZ458771:BZZ458775 CJV458771:CJV458775 CTR458771:CTR458775 DDN458771:DDN458775 DNJ458771:DNJ458775 DXF458771:DXF458775 EHB458771:EHB458775 EQX458771:EQX458775 FAT458771:FAT458775 FKP458771:FKP458775 FUL458771:FUL458775 GEH458771:GEH458775 GOD458771:GOD458775 GXZ458771:GXZ458775 HHV458771:HHV458775 HRR458771:HRR458775 IBN458771:IBN458775 ILJ458771:ILJ458775 IVF458771:IVF458775 JFB458771:JFB458775 JOX458771:JOX458775 JYT458771:JYT458775 KIP458771:KIP458775 KSL458771:KSL458775 LCH458771:LCH458775 LMD458771:LMD458775 LVZ458771:LVZ458775 MFV458771:MFV458775 MPR458771:MPR458775 MZN458771:MZN458775 NJJ458771:NJJ458775 NTF458771:NTF458775 ODB458771:ODB458775 OMX458771:OMX458775 OWT458771:OWT458775 PGP458771:PGP458775 PQL458771:PQL458775 QAH458771:QAH458775 QKD458771:QKD458775 QTZ458771:QTZ458775 RDV458771:RDV458775 RNR458771:RNR458775 RXN458771:RXN458775 SHJ458771:SHJ458775 SRF458771:SRF458775 TBB458771:TBB458775 TKX458771:TKX458775 TUT458771:TUT458775 UEP458771:UEP458775 UOL458771:UOL458775 UYH458771:UYH458775 VID458771:VID458775 VRZ458771:VRZ458775 WBV458771:WBV458775 WLR458771:WLR458775 WVN458771:WVN458775 F524307:F524311 JB524307:JB524311 SX524307:SX524311 ACT524307:ACT524311 AMP524307:AMP524311 AWL524307:AWL524311 BGH524307:BGH524311 BQD524307:BQD524311 BZZ524307:BZZ524311 CJV524307:CJV524311 CTR524307:CTR524311 DDN524307:DDN524311 DNJ524307:DNJ524311 DXF524307:DXF524311 EHB524307:EHB524311 EQX524307:EQX524311 FAT524307:FAT524311 FKP524307:FKP524311 FUL524307:FUL524311 GEH524307:GEH524311 GOD524307:GOD524311 GXZ524307:GXZ524311 HHV524307:HHV524311 HRR524307:HRR524311 IBN524307:IBN524311 ILJ524307:ILJ524311 IVF524307:IVF524311 JFB524307:JFB524311 JOX524307:JOX524311 JYT524307:JYT524311 KIP524307:KIP524311 KSL524307:KSL524311 LCH524307:LCH524311 LMD524307:LMD524311 LVZ524307:LVZ524311 MFV524307:MFV524311 MPR524307:MPR524311 MZN524307:MZN524311 NJJ524307:NJJ524311 NTF524307:NTF524311 ODB524307:ODB524311 OMX524307:OMX524311 OWT524307:OWT524311 PGP524307:PGP524311 PQL524307:PQL524311 QAH524307:QAH524311 QKD524307:QKD524311 QTZ524307:QTZ524311 RDV524307:RDV524311 RNR524307:RNR524311 RXN524307:RXN524311 SHJ524307:SHJ524311 SRF524307:SRF524311 TBB524307:TBB524311 TKX524307:TKX524311 TUT524307:TUT524311 UEP524307:UEP524311 UOL524307:UOL524311 UYH524307:UYH524311 VID524307:VID524311 VRZ524307:VRZ524311 WBV524307:WBV524311 WLR524307:WLR524311 WVN524307:WVN524311 F589843:F589847 JB589843:JB589847 SX589843:SX589847 ACT589843:ACT589847 AMP589843:AMP589847 AWL589843:AWL589847 BGH589843:BGH589847 BQD589843:BQD589847 BZZ589843:BZZ589847 CJV589843:CJV589847 CTR589843:CTR589847 DDN589843:DDN589847 DNJ589843:DNJ589847 DXF589843:DXF589847 EHB589843:EHB589847 EQX589843:EQX589847 FAT589843:FAT589847 FKP589843:FKP589847 FUL589843:FUL589847 GEH589843:GEH589847 GOD589843:GOD589847 GXZ589843:GXZ589847 HHV589843:HHV589847 HRR589843:HRR589847 IBN589843:IBN589847 ILJ589843:ILJ589847 IVF589843:IVF589847 JFB589843:JFB589847 JOX589843:JOX589847 JYT589843:JYT589847 KIP589843:KIP589847 KSL589843:KSL589847 LCH589843:LCH589847 LMD589843:LMD589847 LVZ589843:LVZ589847 MFV589843:MFV589847 MPR589843:MPR589847 MZN589843:MZN589847 NJJ589843:NJJ589847 NTF589843:NTF589847 ODB589843:ODB589847 OMX589843:OMX589847 OWT589843:OWT589847 PGP589843:PGP589847 PQL589843:PQL589847 QAH589843:QAH589847 QKD589843:QKD589847 QTZ589843:QTZ589847 RDV589843:RDV589847 RNR589843:RNR589847 RXN589843:RXN589847 SHJ589843:SHJ589847 SRF589843:SRF589847 TBB589843:TBB589847 TKX589843:TKX589847 TUT589843:TUT589847 UEP589843:UEP589847 UOL589843:UOL589847 UYH589843:UYH589847 VID589843:VID589847 VRZ589843:VRZ589847 WBV589843:WBV589847 WLR589843:WLR589847 WVN589843:WVN589847 F655379:F655383 JB655379:JB655383 SX655379:SX655383 ACT655379:ACT655383 AMP655379:AMP655383 AWL655379:AWL655383 BGH655379:BGH655383 BQD655379:BQD655383 BZZ655379:BZZ655383 CJV655379:CJV655383 CTR655379:CTR655383 DDN655379:DDN655383 DNJ655379:DNJ655383 DXF655379:DXF655383 EHB655379:EHB655383 EQX655379:EQX655383 FAT655379:FAT655383 FKP655379:FKP655383 FUL655379:FUL655383 GEH655379:GEH655383 GOD655379:GOD655383 GXZ655379:GXZ655383 HHV655379:HHV655383 HRR655379:HRR655383 IBN655379:IBN655383 ILJ655379:ILJ655383 IVF655379:IVF655383 JFB655379:JFB655383 JOX655379:JOX655383 JYT655379:JYT655383 KIP655379:KIP655383 KSL655379:KSL655383 LCH655379:LCH655383 LMD655379:LMD655383 LVZ655379:LVZ655383 MFV655379:MFV655383 MPR655379:MPR655383 MZN655379:MZN655383 NJJ655379:NJJ655383 NTF655379:NTF655383 ODB655379:ODB655383 OMX655379:OMX655383 OWT655379:OWT655383 PGP655379:PGP655383 PQL655379:PQL655383 QAH655379:QAH655383 QKD655379:QKD655383 QTZ655379:QTZ655383 RDV655379:RDV655383 RNR655379:RNR655383 RXN655379:RXN655383 SHJ655379:SHJ655383 SRF655379:SRF655383 TBB655379:TBB655383 TKX655379:TKX655383 TUT655379:TUT655383 UEP655379:UEP655383 UOL655379:UOL655383 UYH655379:UYH655383 VID655379:VID655383 VRZ655379:VRZ655383 WBV655379:WBV655383 WLR655379:WLR655383 WVN655379:WVN655383 F720915:F720919 JB720915:JB720919 SX720915:SX720919 ACT720915:ACT720919 AMP720915:AMP720919 AWL720915:AWL720919 BGH720915:BGH720919 BQD720915:BQD720919 BZZ720915:BZZ720919 CJV720915:CJV720919 CTR720915:CTR720919 DDN720915:DDN720919 DNJ720915:DNJ720919 DXF720915:DXF720919 EHB720915:EHB720919 EQX720915:EQX720919 FAT720915:FAT720919 FKP720915:FKP720919 FUL720915:FUL720919 GEH720915:GEH720919 GOD720915:GOD720919 GXZ720915:GXZ720919 HHV720915:HHV720919 HRR720915:HRR720919 IBN720915:IBN720919 ILJ720915:ILJ720919 IVF720915:IVF720919 JFB720915:JFB720919 JOX720915:JOX720919 JYT720915:JYT720919 KIP720915:KIP720919 KSL720915:KSL720919 LCH720915:LCH720919 LMD720915:LMD720919 LVZ720915:LVZ720919 MFV720915:MFV720919 MPR720915:MPR720919 MZN720915:MZN720919 NJJ720915:NJJ720919 NTF720915:NTF720919 ODB720915:ODB720919 OMX720915:OMX720919 OWT720915:OWT720919 PGP720915:PGP720919 PQL720915:PQL720919 QAH720915:QAH720919 QKD720915:QKD720919 QTZ720915:QTZ720919 RDV720915:RDV720919 RNR720915:RNR720919 RXN720915:RXN720919 SHJ720915:SHJ720919 SRF720915:SRF720919 TBB720915:TBB720919 TKX720915:TKX720919 TUT720915:TUT720919 UEP720915:UEP720919 UOL720915:UOL720919 UYH720915:UYH720919 VID720915:VID720919 VRZ720915:VRZ720919 WBV720915:WBV720919 WLR720915:WLR720919 WVN720915:WVN720919 F786451:F786455 JB786451:JB786455 SX786451:SX786455 ACT786451:ACT786455 AMP786451:AMP786455 AWL786451:AWL786455 BGH786451:BGH786455 BQD786451:BQD786455 BZZ786451:BZZ786455 CJV786451:CJV786455 CTR786451:CTR786455 DDN786451:DDN786455 DNJ786451:DNJ786455 DXF786451:DXF786455 EHB786451:EHB786455 EQX786451:EQX786455 FAT786451:FAT786455 FKP786451:FKP786455 FUL786451:FUL786455 GEH786451:GEH786455 GOD786451:GOD786455 GXZ786451:GXZ786455 HHV786451:HHV786455 HRR786451:HRR786455 IBN786451:IBN786455 ILJ786451:ILJ786455 IVF786451:IVF786455 JFB786451:JFB786455 JOX786451:JOX786455 JYT786451:JYT786455 KIP786451:KIP786455 KSL786451:KSL786455 LCH786451:LCH786455 LMD786451:LMD786455 LVZ786451:LVZ786455 MFV786451:MFV786455 MPR786451:MPR786455 MZN786451:MZN786455 NJJ786451:NJJ786455 NTF786451:NTF786455 ODB786451:ODB786455 OMX786451:OMX786455 OWT786451:OWT786455 PGP786451:PGP786455 PQL786451:PQL786455 QAH786451:QAH786455 QKD786451:QKD786455 QTZ786451:QTZ786455 RDV786451:RDV786455 RNR786451:RNR786455 RXN786451:RXN786455 SHJ786451:SHJ786455 SRF786451:SRF786455 TBB786451:TBB786455 TKX786451:TKX786455 TUT786451:TUT786455 UEP786451:UEP786455 UOL786451:UOL786455 UYH786451:UYH786455 VID786451:VID786455 VRZ786451:VRZ786455 WBV786451:WBV786455 WLR786451:WLR786455 WVN786451:WVN786455 F851987:F851991 JB851987:JB851991 SX851987:SX851991 ACT851987:ACT851991 AMP851987:AMP851991 AWL851987:AWL851991 BGH851987:BGH851991 BQD851987:BQD851991 BZZ851987:BZZ851991 CJV851987:CJV851991 CTR851987:CTR851991 DDN851987:DDN851991 DNJ851987:DNJ851991 DXF851987:DXF851991 EHB851987:EHB851991 EQX851987:EQX851991 FAT851987:FAT851991 FKP851987:FKP851991 FUL851987:FUL851991 GEH851987:GEH851991 GOD851987:GOD851991 GXZ851987:GXZ851991 HHV851987:HHV851991 HRR851987:HRR851991 IBN851987:IBN851991 ILJ851987:ILJ851991 IVF851987:IVF851991 JFB851987:JFB851991 JOX851987:JOX851991 JYT851987:JYT851991 KIP851987:KIP851991 KSL851987:KSL851991 LCH851987:LCH851991 LMD851987:LMD851991 LVZ851987:LVZ851991 MFV851987:MFV851991 MPR851987:MPR851991 MZN851987:MZN851991 NJJ851987:NJJ851991 NTF851987:NTF851991 ODB851987:ODB851991 OMX851987:OMX851991 OWT851987:OWT851991 PGP851987:PGP851991 PQL851987:PQL851991 QAH851987:QAH851991 QKD851987:QKD851991 QTZ851987:QTZ851991 RDV851987:RDV851991 RNR851987:RNR851991 RXN851987:RXN851991 SHJ851987:SHJ851991 SRF851987:SRF851991 TBB851987:TBB851991 TKX851987:TKX851991 TUT851987:TUT851991 UEP851987:UEP851991 UOL851987:UOL851991 UYH851987:UYH851991 VID851987:VID851991 VRZ851987:VRZ851991 WBV851987:WBV851991 WLR851987:WLR851991 WVN851987:WVN851991 F917523:F917527 JB917523:JB917527 SX917523:SX917527 ACT917523:ACT917527 AMP917523:AMP917527 AWL917523:AWL917527 BGH917523:BGH917527 BQD917523:BQD917527 BZZ917523:BZZ917527 CJV917523:CJV917527 CTR917523:CTR917527 DDN917523:DDN917527 DNJ917523:DNJ917527 DXF917523:DXF917527 EHB917523:EHB917527 EQX917523:EQX917527 FAT917523:FAT917527 FKP917523:FKP917527 FUL917523:FUL917527 GEH917523:GEH917527 GOD917523:GOD917527 GXZ917523:GXZ917527 HHV917523:HHV917527 HRR917523:HRR917527 IBN917523:IBN917527 ILJ917523:ILJ917527 IVF917523:IVF917527 JFB917523:JFB917527 JOX917523:JOX917527 JYT917523:JYT917527 KIP917523:KIP917527 KSL917523:KSL917527 LCH917523:LCH917527 LMD917523:LMD917527 LVZ917523:LVZ917527 MFV917523:MFV917527 MPR917523:MPR917527 MZN917523:MZN917527 NJJ917523:NJJ917527 NTF917523:NTF917527 ODB917523:ODB917527 OMX917523:OMX917527 OWT917523:OWT917527 PGP917523:PGP917527 PQL917523:PQL917527 QAH917523:QAH917527 QKD917523:QKD917527 QTZ917523:QTZ917527 RDV917523:RDV917527 RNR917523:RNR917527 RXN917523:RXN917527 SHJ917523:SHJ917527 SRF917523:SRF917527 TBB917523:TBB917527 TKX917523:TKX917527 TUT917523:TUT917527 UEP917523:UEP917527 UOL917523:UOL917527 UYH917523:UYH917527 VID917523:VID917527 VRZ917523:VRZ917527 WBV917523:WBV917527 WLR917523:WLR917527 WVN917523:WVN917527 F983059:F983063 JB983059:JB983063 SX983059:SX983063 ACT983059:ACT983063 AMP983059:AMP983063 AWL983059:AWL983063 BGH983059:BGH983063 BQD983059:BQD983063 BZZ983059:BZZ983063 CJV983059:CJV983063 CTR983059:CTR983063 DDN983059:DDN983063 DNJ983059:DNJ983063 DXF983059:DXF983063 EHB983059:EHB983063 EQX983059:EQX983063 FAT983059:FAT983063 FKP983059:FKP983063 FUL983059:FUL983063 GEH983059:GEH983063 GOD983059:GOD983063 GXZ983059:GXZ983063 HHV983059:HHV983063 HRR983059:HRR983063 IBN983059:IBN983063 ILJ983059:ILJ983063 IVF983059:IVF983063 JFB983059:JFB983063 JOX983059:JOX983063 JYT983059:JYT983063 KIP983059:KIP983063 KSL983059:KSL983063 LCH983059:LCH983063 LMD983059:LMD983063 LVZ983059:LVZ983063 MFV983059:MFV983063 MPR983059:MPR983063 MZN983059:MZN983063 NJJ983059:NJJ983063 NTF983059:NTF983063 ODB983059:ODB983063 OMX983059:OMX983063 OWT983059:OWT983063 PGP983059:PGP983063 PQL983059:PQL983063 QAH983059:QAH983063 QKD983059:QKD983063 QTZ983059:QTZ983063 RDV983059:RDV983063 RNR983059:RNR983063 RXN983059:RXN983063 SHJ983059:SHJ983063 SRF983059:SRF983063 TBB983059:TBB983063 TKX983059:TKX983063 TUT983059:TUT983063 UEP983059:UEP983063 UOL983059:UOL983063 UYH983059:UYH983063 VID983059:VID983063 VRZ983059:VRZ983063 WBV983059:WBV983063 WLR983059:WLR983063 WVN983059:WVN983063 H16:H17 JE18:JF18 TA18:TB18 ACW18:ACX18 AMS18:AMT18 AWO18:AWP18 BGK18:BGL18 BQG18:BQH18 CAC18:CAD18 CJY18:CJZ18 CTU18:CTV18 DDQ18:DDR18 DNM18:DNN18 DXI18:DXJ18 EHE18:EHF18 ERA18:ERB18 FAW18:FAX18 FKS18:FKT18 FUO18:FUP18 GEK18:GEL18 GOG18:GOH18 GYC18:GYD18 HHY18:HHZ18 HRU18:HRV18 IBQ18:IBR18 ILM18:ILN18 IVI18:IVJ18 JFE18:JFF18 JPA18:JPB18 JYW18:JYX18 KIS18:KIT18 KSO18:KSP18 LCK18:LCL18 LMG18:LMH18 LWC18:LWD18 MFY18:MFZ18 MPU18:MPV18 MZQ18:MZR18 NJM18:NJN18 NTI18:NTJ18 ODE18:ODF18 ONA18:ONB18 OWW18:OWX18 PGS18:PGT18 PQO18:PQP18 QAK18:QAL18 QKG18:QKH18 QUC18:QUD18 RDY18:RDZ18 RNU18:RNV18 RXQ18:RXR18 SHM18:SHN18 SRI18:SRJ18 TBE18:TBF18 TLA18:TLB18 TUW18:TUX18 UES18:UET18 UOO18:UOP18 UYK18:UYL18 VIG18:VIH18 VSC18:VSD18 WBY18:WBZ18 WLU18:WLV18 WVQ18:WVR18 I65542:J65542 JE65542:JF65542 TA65542:TB65542 ACW65542:ACX65542 AMS65542:AMT65542 AWO65542:AWP65542 BGK65542:BGL65542 BQG65542:BQH65542 CAC65542:CAD65542 CJY65542:CJZ65542 CTU65542:CTV65542 DDQ65542:DDR65542 DNM65542:DNN65542 DXI65542:DXJ65542 EHE65542:EHF65542 ERA65542:ERB65542 FAW65542:FAX65542 FKS65542:FKT65542 FUO65542:FUP65542 GEK65542:GEL65542 GOG65542:GOH65542 GYC65542:GYD65542 HHY65542:HHZ65542 HRU65542:HRV65542 IBQ65542:IBR65542 ILM65542:ILN65542 IVI65542:IVJ65542 JFE65542:JFF65542 JPA65542:JPB65542 JYW65542:JYX65542 KIS65542:KIT65542 KSO65542:KSP65542 LCK65542:LCL65542 LMG65542:LMH65542 LWC65542:LWD65542 MFY65542:MFZ65542 MPU65542:MPV65542 MZQ65542:MZR65542 NJM65542:NJN65542 NTI65542:NTJ65542 ODE65542:ODF65542 ONA65542:ONB65542 OWW65542:OWX65542 PGS65542:PGT65542 PQO65542:PQP65542 QAK65542:QAL65542 QKG65542:QKH65542 QUC65542:QUD65542 RDY65542:RDZ65542 RNU65542:RNV65542 RXQ65542:RXR65542 SHM65542:SHN65542 SRI65542:SRJ65542 TBE65542:TBF65542 TLA65542:TLB65542 TUW65542:TUX65542 UES65542:UET65542 UOO65542:UOP65542 UYK65542:UYL65542 VIG65542:VIH65542 VSC65542:VSD65542 WBY65542:WBZ65542 WLU65542:WLV65542 WVQ65542:WVR65542 I131078:J131078 JE131078:JF131078 TA131078:TB131078 ACW131078:ACX131078 AMS131078:AMT131078 AWO131078:AWP131078 BGK131078:BGL131078 BQG131078:BQH131078 CAC131078:CAD131078 CJY131078:CJZ131078 CTU131078:CTV131078 DDQ131078:DDR131078 DNM131078:DNN131078 DXI131078:DXJ131078 EHE131078:EHF131078 ERA131078:ERB131078 FAW131078:FAX131078 FKS131078:FKT131078 FUO131078:FUP131078 GEK131078:GEL131078 GOG131078:GOH131078 GYC131078:GYD131078 HHY131078:HHZ131078 HRU131078:HRV131078 IBQ131078:IBR131078 ILM131078:ILN131078 IVI131078:IVJ131078 JFE131078:JFF131078 JPA131078:JPB131078 JYW131078:JYX131078 KIS131078:KIT131078 KSO131078:KSP131078 LCK131078:LCL131078 LMG131078:LMH131078 LWC131078:LWD131078 MFY131078:MFZ131078 MPU131078:MPV131078 MZQ131078:MZR131078 NJM131078:NJN131078 NTI131078:NTJ131078 ODE131078:ODF131078 ONA131078:ONB131078 OWW131078:OWX131078 PGS131078:PGT131078 PQO131078:PQP131078 QAK131078:QAL131078 QKG131078:QKH131078 QUC131078:QUD131078 RDY131078:RDZ131078 RNU131078:RNV131078 RXQ131078:RXR131078 SHM131078:SHN131078 SRI131078:SRJ131078 TBE131078:TBF131078 TLA131078:TLB131078 TUW131078:TUX131078 UES131078:UET131078 UOO131078:UOP131078 UYK131078:UYL131078 VIG131078:VIH131078 VSC131078:VSD131078 WBY131078:WBZ131078 WLU131078:WLV131078 WVQ131078:WVR131078 I196614:J196614 JE196614:JF196614 TA196614:TB196614 ACW196614:ACX196614 AMS196614:AMT196614 AWO196614:AWP196614 BGK196614:BGL196614 BQG196614:BQH196614 CAC196614:CAD196614 CJY196614:CJZ196614 CTU196614:CTV196614 DDQ196614:DDR196614 DNM196614:DNN196614 DXI196614:DXJ196614 EHE196614:EHF196614 ERA196614:ERB196614 FAW196614:FAX196614 FKS196614:FKT196614 FUO196614:FUP196614 GEK196614:GEL196614 GOG196614:GOH196614 GYC196614:GYD196614 HHY196614:HHZ196614 HRU196614:HRV196614 IBQ196614:IBR196614 ILM196614:ILN196614 IVI196614:IVJ196614 JFE196614:JFF196614 JPA196614:JPB196614 JYW196614:JYX196614 KIS196614:KIT196614 KSO196614:KSP196614 LCK196614:LCL196614 LMG196614:LMH196614 LWC196614:LWD196614 MFY196614:MFZ196614 MPU196614:MPV196614 MZQ196614:MZR196614 NJM196614:NJN196614 NTI196614:NTJ196614 ODE196614:ODF196614 ONA196614:ONB196614 OWW196614:OWX196614 PGS196614:PGT196614 PQO196614:PQP196614 QAK196614:QAL196614 QKG196614:QKH196614 QUC196614:QUD196614 RDY196614:RDZ196614 RNU196614:RNV196614 RXQ196614:RXR196614 SHM196614:SHN196614 SRI196614:SRJ196614 TBE196614:TBF196614 TLA196614:TLB196614 TUW196614:TUX196614 UES196614:UET196614 UOO196614:UOP196614 UYK196614:UYL196614 VIG196614:VIH196614 VSC196614:VSD196614 WBY196614:WBZ196614 WLU196614:WLV196614 WVQ196614:WVR196614 I262150:J262150 JE262150:JF262150 TA262150:TB262150 ACW262150:ACX262150 AMS262150:AMT262150 AWO262150:AWP262150 BGK262150:BGL262150 BQG262150:BQH262150 CAC262150:CAD262150 CJY262150:CJZ262150 CTU262150:CTV262150 DDQ262150:DDR262150 DNM262150:DNN262150 DXI262150:DXJ262150 EHE262150:EHF262150 ERA262150:ERB262150 FAW262150:FAX262150 FKS262150:FKT262150 FUO262150:FUP262150 GEK262150:GEL262150 GOG262150:GOH262150 GYC262150:GYD262150 HHY262150:HHZ262150 HRU262150:HRV262150 IBQ262150:IBR262150 ILM262150:ILN262150 IVI262150:IVJ262150 JFE262150:JFF262150 JPA262150:JPB262150 JYW262150:JYX262150 KIS262150:KIT262150 KSO262150:KSP262150 LCK262150:LCL262150 LMG262150:LMH262150 LWC262150:LWD262150 MFY262150:MFZ262150 MPU262150:MPV262150 MZQ262150:MZR262150 NJM262150:NJN262150 NTI262150:NTJ262150 ODE262150:ODF262150 ONA262150:ONB262150 OWW262150:OWX262150 PGS262150:PGT262150 PQO262150:PQP262150 QAK262150:QAL262150 QKG262150:QKH262150 QUC262150:QUD262150 RDY262150:RDZ262150 RNU262150:RNV262150 RXQ262150:RXR262150 SHM262150:SHN262150 SRI262150:SRJ262150 TBE262150:TBF262150 TLA262150:TLB262150 TUW262150:TUX262150 UES262150:UET262150 UOO262150:UOP262150 UYK262150:UYL262150 VIG262150:VIH262150 VSC262150:VSD262150 WBY262150:WBZ262150 WLU262150:WLV262150 WVQ262150:WVR262150 I327686:J327686 JE327686:JF327686 TA327686:TB327686 ACW327686:ACX327686 AMS327686:AMT327686 AWO327686:AWP327686 BGK327686:BGL327686 BQG327686:BQH327686 CAC327686:CAD327686 CJY327686:CJZ327686 CTU327686:CTV327686 DDQ327686:DDR327686 DNM327686:DNN327686 DXI327686:DXJ327686 EHE327686:EHF327686 ERA327686:ERB327686 FAW327686:FAX327686 FKS327686:FKT327686 FUO327686:FUP327686 GEK327686:GEL327686 GOG327686:GOH327686 GYC327686:GYD327686 HHY327686:HHZ327686 HRU327686:HRV327686 IBQ327686:IBR327686 ILM327686:ILN327686 IVI327686:IVJ327686 JFE327686:JFF327686 JPA327686:JPB327686 JYW327686:JYX327686 KIS327686:KIT327686 KSO327686:KSP327686 LCK327686:LCL327686 LMG327686:LMH327686 LWC327686:LWD327686 MFY327686:MFZ327686 MPU327686:MPV327686 MZQ327686:MZR327686 NJM327686:NJN327686 NTI327686:NTJ327686 ODE327686:ODF327686 ONA327686:ONB327686 OWW327686:OWX327686 PGS327686:PGT327686 PQO327686:PQP327686 QAK327686:QAL327686 QKG327686:QKH327686 QUC327686:QUD327686 RDY327686:RDZ327686 RNU327686:RNV327686 RXQ327686:RXR327686 SHM327686:SHN327686 SRI327686:SRJ327686 TBE327686:TBF327686 TLA327686:TLB327686 TUW327686:TUX327686 UES327686:UET327686 UOO327686:UOP327686 UYK327686:UYL327686 VIG327686:VIH327686 VSC327686:VSD327686 WBY327686:WBZ327686 WLU327686:WLV327686 WVQ327686:WVR327686 I393222:J393222 JE393222:JF393222 TA393222:TB393222 ACW393222:ACX393222 AMS393222:AMT393222 AWO393222:AWP393222 BGK393222:BGL393222 BQG393222:BQH393222 CAC393222:CAD393222 CJY393222:CJZ393222 CTU393222:CTV393222 DDQ393222:DDR393222 DNM393222:DNN393222 DXI393222:DXJ393222 EHE393222:EHF393222 ERA393222:ERB393222 FAW393222:FAX393222 FKS393222:FKT393222 FUO393222:FUP393222 GEK393222:GEL393222 GOG393222:GOH393222 GYC393222:GYD393222 HHY393222:HHZ393222 HRU393222:HRV393222 IBQ393222:IBR393222 ILM393222:ILN393222 IVI393222:IVJ393222 JFE393222:JFF393222 JPA393222:JPB393222 JYW393222:JYX393222 KIS393222:KIT393222 KSO393222:KSP393222 LCK393222:LCL393222 LMG393222:LMH393222 LWC393222:LWD393222 MFY393222:MFZ393222 MPU393222:MPV393222 MZQ393222:MZR393222 NJM393222:NJN393222 NTI393222:NTJ393222 ODE393222:ODF393222 ONA393222:ONB393222 OWW393222:OWX393222 PGS393222:PGT393222 PQO393222:PQP393222 QAK393222:QAL393222 QKG393222:QKH393222 QUC393222:QUD393222 RDY393222:RDZ393222 RNU393222:RNV393222 RXQ393222:RXR393222 SHM393222:SHN393222 SRI393222:SRJ393222 TBE393222:TBF393222 TLA393222:TLB393222 TUW393222:TUX393222 UES393222:UET393222 UOO393222:UOP393222 UYK393222:UYL393222 VIG393222:VIH393222 VSC393222:VSD393222 WBY393222:WBZ393222 WLU393222:WLV393222 WVQ393222:WVR393222 I458758:J458758 JE458758:JF458758 TA458758:TB458758 ACW458758:ACX458758 AMS458758:AMT458758 AWO458758:AWP458758 BGK458758:BGL458758 BQG458758:BQH458758 CAC458758:CAD458758 CJY458758:CJZ458758 CTU458758:CTV458758 DDQ458758:DDR458758 DNM458758:DNN458758 DXI458758:DXJ458758 EHE458758:EHF458758 ERA458758:ERB458758 FAW458758:FAX458758 FKS458758:FKT458758 FUO458758:FUP458758 GEK458758:GEL458758 GOG458758:GOH458758 GYC458758:GYD458758 HHY458758:HHZ458758 HRU458758:HRV458758 IBQ458758:IBR458758 ILM458758:ILN458758 IVI458758:IVJ458758 JFE458758:JFF458758 JPA458758:JPB458758 JYW458758:JYX458758 KIS458758:KIT458758 KSO458758:KSP458758 LCK458758:LCL458758 LMG458758:LMH458758 LWC458758:LWD458758 MFY458758:MFZ458758 MPU458758:MPV458758 MZQ458758:MZR458758 NJM458758:NJN458758 NTI458758:NTJ458758 ODE458758:ODF458758 ONA458758:ONB458758 OWW458758:OWX458758 PGS458758:PGT458758 PQO458758:PQP458758 QAK458758:QAL458758 QKG458758:QKH458758 QUC458758:QUD458758 RDY458758:RDZ458758 RNU458758:RNV458758 RXQ458758:RXR458758 SHM458758:SHN458758 SRI458758:SRJ458758 TBE458758:TBF458758 TLA458758:TLB458758 TUW458758:TUX458758 UES458758:UET458758 UOO458758:UOP458758 UYK458758:UYL458758 VIG458758:VIH458758 VSC458758:VSD458758 WBY458758:WBZ458758 WLU458758:WLV458758 WVQ458758:WVR458758 I524294:J524294 JE524294:JF524294 TA524294:TB524294 ACW524294:ACX524294 AMS524294:AMT524294 AWO524294:AWP524294 BGK524294:BGL524294 BQG524294:BQH524294 CAC524294:CAD524294 CJY524294:CJZ524294 CTU524294:CTV524294 DDQ524294:DDR524294 DNM524294:DNN524294 DXI524294:DXJ524294 EHE524294:EHF524294 ERA524294:ERB524294 FAW524294:FAX524294 FKS524294:FKT524294 FUO524294:FUP524294 GEK524294:GEL524294 GOG524294:GOH524294 GYC524294:GYD524294 HHY524294:HHZ524294 HRU524294:HRV524294 IBQ524294:IBR524294 ILM524294:ILN524294 IVI524294:IVJ524294 JFE524294:JFF524294 JPA524294:JPB524294 JYW524294:JYX524294 KIS524294:KIT524294 KSO524294:KSP524294 LCK524294:LCL524294 LMG524294:LMH524294 LWC524294:LWD524294 MFY524294:MFZ524294 MPU524294:MPV524294 MZQ524294:MZR524294 NJM524294:NJN524294 NTI524294:NTJ524294 ODE524294:ODF524294 ONA524294:ONB524294 OWW524294:OWX524294 PGS524294:PGT524294 PQO524294:PQP524294 QAK524294:QAL524294 QKG524294:QKH524294 QUC524294:QUD524294 RDY524294:RDZ524294 RNU524294:RNV524294 RXQ524294:RXR524294 SHM524294:SHN524294 SRI524294:SRJ524294 TBE524294:TBF524294 TLA524294:TLB524294 TUW524294:TUX524294 UES524294:UET524294 UOO524294:UOP524294 UYK524294:UYL524294 VIG524294:VIH524294 VSC524294:VSD524294 WBY524294:WBZ524294 WLU524294:WLV524294 WVQ524294:WVR524294 I589830:J589830 JE589830:JF589830 TA589830:TB589830 ACW589830:ACX589830 AMS589830:AMT589830 AWO589830:AWP589830 BGK589830:BGL589830 BQG589830:BQH589830 CAC589830:CAD589830 CJY589830:CJZ589830 CTU589830:CTV589830 DDQ589830:DDR589830 DNM589830:DNN589830 DXI589830:DXJ589830 EHE589830:EHF589830 ERA589830:ERB589830 FAW589830:FAX589830 FKS589830:FKT589830 FUO589830:FUP589830 GEK589830:GEL589830 GOG589830:GOH589830 GYC589830:GYD589830 HHY589830:HHZ589830 HRU589830:HRV589830 IBQ589830:IBR589830 ILM589830:ILN589830 IVI589830:IVJ589830 JFE589830:JFF589830 JPA589830:JPB589830 JYW589830:JYX589830 KIS589830:KIT589830 KSO589830:KSP589830 LCK589830:LCL589830 LMG589830:LMH589830 LWC589830:LWD589830 MFY589830:MFZ589830 MPU589830:MPV589830 MZQ589830:MZR589830 NJM589830:NJN589830 NTI589830:NTJ589830 ODE589830:ODF589830 ONA589830:ONB589830 OWW589830:OWX589830 PGS589830:PGT589830 PQO589830:PQP589830 QAK589830:QAL589830 QKG589830:QKH589830 QUC589830:QUD589830 RDY589830:RDZ589830 RNU589830:RNV589830 RXQ589830:RXR589830 SHM589830:SHN589830 SRI589830:SRJ589830 TBE589830:TBF589830 TLA589830:TLB589830 TUW589830:TUX589830 UES589830:UET589830 UOO589830:UOP589830 UYK589830:UYL589830 VIG589830:VIH589830 VSC589830:VSD589830 WBY589830:WBZ589830 WLU589830:WLV589830 WVQ589830:WVR589830 I655366:J655366 JE655366:JF655366 TA655366:TB655366 ACW655366:ACX655366 AMS655366:AMT655366 AWO655366:AWP655366 BGK655366:BGL655366 BQG655366:BQH655366 CAC655366:CAD655366 CJY655366:CJZ655366 CTU655366:CTV655366 DDQ655366:DDR655366 DNM655366:DNN655366 DXI655366:DXJ655366 EHE655366:EHF655366 ERA655366:ERB655366 FAW655366:FAX655366 FKS655366:FKT655366 FUO655366:FUP655366 GEK655366:GEL655366 GOG655366:GOH655366 GYC655366:GYD655366 HHY655366:HHZ655366 HRU655366:HRV655366 IBQ655366:IBR655366 ILM655366:ILN655366 IVI655366:IVJ655366 JFE655366:JFF655366 JPA655366:JPB655366 JYW655366:JYX655366 KIS655366:KIT655366 KSO655366:KSP655366 LCK655366:LCL655366 LMG655366:LMH655366 LWC655366:LWD655366 MFY655366:MFZ655366 MPU655366:MPV655366 MZQ655366:MZR655366 NJM655366:NJN655366 NTI655366:NTJ655366 ODE655366:ODF655366 ONA655366:ONB655366 OWW655366:OWX655366 PGS655366:PGT655366 PQO655366:PQP655366 QAK655366:QAL655366 QKG655366:QKH655366 QUC655366:QUD655366 RDY655366:RDZ655366 RNU655366:RNV655366 RXQ655366:RXR655366 SHM655366:SHN655366 SRI655366:SRJ655366 TBE655366:TBF655366 TLA655366:TLB655366 TUW655366:TUX655366 UES655366:UET655366 UOO655366:UOP655366 UYK655366:UYL655366 VIG655366:VIH655366 VSC655366:VSD655366 WBY655366:WBZ655366 WLU655366:WLV655366 WVQ655366:WVR655366 I720902:J720902 JE720902:JF720902 TA720902:TB720902 ACW720902:ACX720902 AMS720902:AMT720902 AWO720902:AWP720902 BGK720902:BGL720902 BQG720902:BQH720902 CAC720902:CAD720902 CJY720902:CJZ720902 CTU720902:CTV720902 DDQ720902:DDR720902 DNM720902:DNN720902 DXI720902:DXJ720902 EHE720902:EHF720902 ERA720902:ERB720902 FAW720902:FAX720902 FKS720902:FKT720902 FUO720902:FUP720902 GEK720902:GEL720902 GOG720902:GOH720902 GYC720902:GYD720902 HHY720902:HHZ720902 HRU720902:HRV720902 IBQ720902:IBR720902 ILM720902:ILN720902 IVI720902:IVJ720902 JFE720902:JFF720902 JPA720902:JPB720902 JYW720902:JYX720902 KIS720902:KIT720902 KSO720902:KSP720902 LCK720902:LCL720902 LMG720902:LMH720902 LWC720902:LWD720902 MFY720902:MFZ720902 MPU720902:MPV720902 MZQ720902:MZR720902 NJM720902:NJN720902 NTI720902:NTJ720902 ODE720902:ODF720902 ONA720902:ONB720902 OWW720902:OWX720902 PGS720902:PGT720902 PQO720902:PQP720902 QAK720902:QAL720902 QKG720902:QKH720902 QUC720902:QUD720902 RDY720902:RDZ720902 RNU720902:RNV720902 RXQ720902:RXR720902 SHM720902:SHN720902 SRI720902:SRJ720902 TBE720902:TBF720902 TLA720902:TLB720902 TUW720902:TUX720902 UES720902:UET720902 UOO720902:UOP720902 UYK720902:UYL720902 VIG720902:VIH720902 VSC720902:VSD720902 WBY720902:WBZ720902 WLU720902:WLV720902 WVQ720902:WVR720902 I786438:J786438 JE786438:JF786438 TA786438:TB786438 ACW786438:ACX786438 AMS786438:AMT786438 AWO786438:AWP786438 BGK786438:BGL786438 BQG786438:BQH786438 CAC786438:CAD786438 CJY786438:CJZ786438 CTU786438:CTV786438 DDQ786438:DDR786438 DNM786438:DNN786438 DXI786438:DXJ786438 EHE786438:EHF786438 ERA786438:ERB786438 FAW786438:FAX786438 FKS786438:FKT786438 FUO786438:FUP786438 GEK786438:GEL786438 GOG786438:GOH786438 GYC786438:GYD786438 HHY786438:HHZ786438 HRU786438:HRV786438 IBQ786438:IBR786438 ILM786438:ILN786438 IVI786438:IVJ786438 JFE786438:JFF786438 JPA786438:JPB786438 JYW786438:JYX786438 KIS786438:KIT786438 KSO786438:KSP786438 LCK786438:LCL786438 LMG786438:LMH786438 LWC786438:LWD786438 MFY786438:MFZ786438 MPU786438:MPV786438 MZQ786438:MZR786438 NJM786438:NJN786438 NTI786438:NTJ786438 ODE786438:ODF786438 ONA786438:ONB786438 OWW786438:OWX786438 PGS786438:PGT786438 PQO786438:PQP786438 QAK786438:QAL786438 QKG786438:QKH786438 QUC786438:QUD786438 RDY786438:RDZ786438 RNU786438:RNV786438 RXQ786438:RXR786438 SHM786438:SHN786438 SRI786438:SRJ786438 TBE786438:TBF786438 TLA786438:TLB786438 TUW786438:TUX786438 UES786438:UET786438 UOO786438:UOP786438 UYK786438:UYL786438 VIG786438:VIH786438 VSC786438:VSD786438 WBY786438:WBZ786438 WLU786438:WLV786438 WVQ786438:WVR786438 I851974:J851974 JE851974:JF851974 TA851974:TB851974 ACW851974:ACX851974 AMS851974:AMT851974 AWO851974:AWP851974 BGK851974:BGL851974 BQG851974:BQH851974 CAC851974:CAD851974 CJY851974:CJZ851974 CTU851974:CTV851974 DDQ851974:DDR851974 DNM851974:DNN851974 DXI851974:DXJ851974 EHE851974:EHF851974 ERA851974:ERB851974 FAW851974:FAX851974 FKS851974:FKT851974 FUO851974:FUP851974 GEK851974:GEL851974 GOG851974:GOH851974 GYC851974:GYD851974 HHY851974:HHZ851974 HRU851974:HRV851974 IBQ851974:IBR851974 ILM851974:ILN851974 IVI851974:IVJ851974 JFE851974:JFF851974 JPA851974:JPB851974 JYW851974:JYX851974 KIS851974:KIT851974 KSO851974:KSP851974 LCK851974:LCL851974 LMG851974:LMH851974 LWC851974:LWD851974 MFY851974:MFZ851974 MPU851974:MPV851974 MZQ851974:MZR851974 NJM851974:NJN851974 NTI851974:NTJ851974 ODE851974:ODF851974 ONA851974:ONB851974 OWW851974:OWX851974 PGS851974:PGT851974 PQO851974:PQP851974 QAK851974:QAL851974 QKG851974:QKH851974 QUC851974:QUD851974 RDY851974:RDZ851974 RNU851974:RNV851974 RXQ851974:RXR851974 SHM851974:SHN851974 SRI851974:SRJ851974 TBE851974:TBF851974 TLA851974:TLB851974 TUW851974:TUX851974 UES851974:UET851974 UOO851974:UOP851974 UYK851974:UYL851974 VIG851974:VIH851974 VSC851974:VSD851974 WBY851974:WBZ851974 WLU851974:WLV851974 WVQ851974:WVR851974 I917510:J917510 JE917510:JF917510 TA917510:TB917510 ACW917510:ACX917510 AMS917510:AMT917510 AWO917510:AWP917510 BGK917510:BGL917510 BQG917510:BQH917510 CAC917510:CAD917510 CJY917510:CJZ917510 CTU917510:CTV917510 DDQ917510:DDR917510 DNM917510:DNN917510 DXI917510:DXJ917510 EHE917510:EHF917510 ERA917510:ERB917510 FAW917510:FAX917510 FKS917510:FKT917510 FUO917510:FUP917510 GEK917510:GEL917510 GOG917510:GOH917510 GYC917510:GYD917510 HHY917510:HHZ917510 HRU917510:HRV917510 IBQ917510:IBR917510 ILM917510:ILN917510 IVI917510:IVJ917510 JFE917510:JFF917510 JPA917510:JPB917510 JYW917510:JYX917510 KIS917510:KIT917510 KSO917510:KSP917510 LCK917510:LCL917510 LMG917510:LMH917510 LWC917510:LWD917510 MFY917510:MFZ917510 MPU917510:MPV917510 MZQ917510:MZR917510 NJM917510:NJN917510 NTI917510:NTJ917510 ODE917510:ODF917510 ONA917510:ONB917510 OWW917510:OWX917510 PGS917510:PGT917510 PQO917510:PQP917510 QAK917510:QAL917510 QKG917510:QKH917510 QUC917510:QUD917510 RDY917510:RDZ917510 RNU917510:RNV917510 RXQ917510:RXR917510 SHM917510:SHN917510 SRI917510:SRJ917510 TBE917510:TBF917510 TLA917510:TLB917510 TUW917510:TUX917510 UES917510:UET917510 UOO917510:UOP917510 UYK917510:UYL917510 VIG917510:VIH917510 VSC917510:VSD917510 WBY917510:WBZ917510 WLU917510:WLV917510 WVQ917510:WVR917510 I983046:J983046 JE983046:JF983046 TA983046:TB983046 ACW983046:ACX983046 AMS983046:AMT983046 AWO983046:AWP983046 BGK983046:BGL983046 BQG983046:BQH983046 CAC983046:CAD983046 CJY983046:CJZ983046 CTU983046:CTV983046 DDQ983046:DDR983046 DNM983046:DNN983046 DXI983046:DXJ983046 EHE983046:EHF983046 ERA983046:ERB983046 FAW983046:FAX983046 FKS983046:FKT983046 FUO983046:FUP983046 GEK983046:GEL983046 GOG983046:GOH983046 GYC983046:GYD983046 HHY983046:HHZ983046 HRU983046:HRV983046 IBQ983046:IBR983046 ILM983046:ILN983046 IVI983046:IVJ983046 JFE983046:JFF983046 JPA983046:JPB983046 JYW983046:JYX983046 KIS983046:KIT983046 KSO983046:KSP983046 LCK983046:LCL983046 LMG983046:LMH983046 LWC983046:LWD983046 MFY983046:MFZ983046 MPU983046:MPV983046 MZQ983046:MZR983046 NJM983046:NJN983046 NTI983046:NTJ983046 ODE983046:ODF983046 ONA983046:ONB983046 OWW983046:OWX983046 PGS983046:PGT983046 PQO983046:PQP983046 QAK983046:QAL983046 QKG983046:QKH983046 QUC983046:QUD983046 RDY983046:RDZ983046 RNU983046:RNV983046 RXQ983046:RXR983046 SHM983046:SHN983046 SRI983046:SRJ983046 TBE983046:TBF983046 TLA983046:TLB983046 TUW983046:TUX983046 UES983046:UET983046 UOO983046:UOP983046 UYK983046:UYL983046 VIG983046:VIH983046 VSC983046:VSD983046 WBY983046:WBZ983046 WLU983046:WLV983046 WVQ983046:WVR983046 JD22:JE22 SZ22:TA22 ACV22:ACW22 AMR22:AMS22 AWN22:AWO22 BGJ22:BGK22 BQF22:BQG22 CAB22:CAC22 CJX22:CJY22 CTT22:CTU22 DDP22:DDQ22 DNL22:DNM22 DXH22:DXI22 EHD22:EHE22 EQZ22:ERA22 FAV22:FAW22 FKR22:FKS22 FUN22:FUO22 GEJ22:GEK22 GOF22:GOG22 GYB22:GYC22 HHX22:HHY22 HRT22:HRU22 IBP22:IBQ22 ILL22:ILM22 IVH22:IVI22 JFD22:JFE22 JOZ22:JPA22 JYV22:JYW22 KIR22:KIS22 KSN22:KSO22 LCJ22:LCK22 LMF22:LMG22 LWB22:LWC22 MFX22:MFY22 MPT22:MPU22 MZP22:MZQ22 NJL22:NJM22 NTH22:NTI22 ODD22:ODE22 OMZ22:ONA22 OWV22:OWW22 PGR22:PGS22 PQN22:PQO22 QAJ22:QAK22 QKF22:QKG22 QUB22:QUC22 RDX22:RDY22 RNT22:RNU22 RXP22:RXQ22 SHL22:SHM22 SRH22:SRI22 TBD22:TBE22 TKZ22:TLA22 TUV22:TUW22 UER22:UES22 UON22:UOO22 UYJ22:UYK22 VIF22:VIG22 VSB22:VSC22 WBX22:WBY22 WLT22:WLU22 WVP22:WVQ22 H65546:I65546 JD65546:JE65546 SZ65546:TA65546 ACV65546:ACW65546 AMR65546:AMS65546 AWN65546:AWO65546 BGJ65546:BGK65546 BQF65546:BQG65546 CAB65546:CAC65546 CJX65546:CJY65546 CTT65546:CTU65546 DDP65546:DDQ65546 DNL65546:DNM65546 DXH65546:DXI65546 EHD65546:EHE65546 EQZ65546:ERA65546 FAV65546:FAW65546 FKR65546:FKS65546 FUN65546:FUO65546 GEJ65546:GEK65546 GOF65546:GOG65546 GYB65546:GYC65546 HHX65546:HHY65546 HRT65546:HRU65546 IBP65546:IBQ65546 ILL65546:ILM65546 IVH65546:IVI65546 JFD65546:JFE65546 JOZ65546:JPA65546 JYV65546:JYW65546 KIR65546:KIS65546 KSN65546:KSO65546 LCJ65546:LCK65546 LMF65546:LMG65546 LWB65546:LWC65546 MFX65546:MFY65546 MPT65546:MPU65546 MZP65546:MZQ65546 NJL65546:NJM65546 NTH65546:NTI65546 ODD65546:ODE65546 OMZ65546:ONA65546 OWV65546:OWW65546 PGR65546:PGS65546 PQN65546:PQO65546 QAJ65546:QAK65546 QKF65546:QKG65546 QUB65546:QUC65546 RDX65546:RDY65546 RNT65546:RNU65546 RXP65546:RXQ65546 SHL65546:SHM65546 SRH65546:SRI65546 TBD65546:TBE65546 TKZ65546:TLA65546 TUV65546:TUW65546 UER65546:UES65546 UON65546:UOO65546 UYJ65546:UYK65546 VIF65546:VIG65546 VSB65546:VSC65546 WBX65546:WBY65546 WLT65546:WLU65546 WVP65546:WVQ65546 H131082:I131082 JD131082:JE131082 SZ131082:TA131082 ACV131082:ACW131082 AMR131082:AMS131082 AWN131082:AWO131082 BGJ131082:BGK131082 BQF131082:BQG131082 CAB131082:CAC131082 CJX131082:CJY131082 CTT131082:CTU131082 DDP131082:DDQ131082 DNL131082:DNM131082 DXH131082:DXI131082 EHD131082:EHE131082 EQZ131082:ERA131082 FAV131082:FAW131082 FKR131082:FKS131082 FUN131082:FUO131082 GEJ131082:GEK131082 GOF131082:GOG131082 GYB131082:GYC131082 HHX131082:HHY131082 HRT131082:HRU131082 IBP131082:IBQ131082 ILL131082:ILM131082 IVH131082:IVI131082 JFD131082:JFE131082 JOZ131082:JPA131082 JYV131082:JYW131082 KIR131082:KIS131082 KSN131082:KSO131082 LCJ131082:LCK131082 LMF131082:LMG131082 LWB131082:LWC131082 MFX131082:MFY131082 MPT131082:MPU131082 MZP131082:MZQ131082 NJL131082:NJM131082 NTH131082:NTI131082 ODD131082:ODE131082 OMZ131082:ONA131082 OWV131082:OWW131082 PGR131082:PGS131082 PQN131082:PQO131082 QAJ131082:QAK131082 QKF131082:QKG131082 QUB131082:QUC131082 RDX131082:RDY131082 RNT131082:RNU131082 RXP131082:RXQ131082 SHL131082:SHM131082 SRH131082:SRI131082 TBD131082:TBE131082 TKZ131082:TLA131082 TUV131082:TUW131082 UER131082:UES131082 UON131082:UOO131082 UYJ131082:UYK131082 VIF131082:VIG131082 VSB131082:VSC131082 WBX131082:WBY131082 WLT131082:WLU131082 WVP131082:WVQ131082 H196618:I196618 JD196618:JE196618 SZ196618:TA196618 ACV196618:ACW196618 AMR196618:AMS196618 AWN196618:AWO196618 BGJ196618:BGK196618 BQF196618:BQG196618 CAB196618:CAC196618 CJX196618:CJY196618 CTT196618:CTU196618 DDP196618:DDQ196618 DNL196618:DNM196618 DXH196618:DXI196618 EHD196618:EHE196618 EQZ196618:ERA196618 FAV196618:FAW196618 FKR196618:FKS196618 FUN196618:FUO196618 GEJ196618:GEK196618 GOF196618:GOG196618 GYB196618:GYC196618 HHX196618:HHY196618 HRT196618:HRU196618 IBP196618:IBQ196618 ILL196618:ILM196618 IVH196618:IVI196618 JFD196618:JFE196618 JOZ196618:JPA196618 JYV196618:JYW196618 KIR196618:KIS196618 KSN196618:KSO196618 LCJ196618:LCK196618 LMF196618:LMG196618 LWB196618:LWC196618 MFX196618:MFY196618 MPT196618:MPU196618 MZP196618:MZQ196618 NJL196618:NJM196618 NTH196618:NTI196618 ODD196618:ODE196618 OMZ196618:ONA196618 OWV196618:OWW196618 PGR196618:PGS196618 PQN196618:PQO196618 QAJ196618:QAK196618 QKF196618:QKG196618 QUB196618:QUC196618 RDX196618:RDY196618 RNT196618:RNU196618 RXP196618:RXQ196618 SHL196618:SHM196618 SRH196618:SRI196618 TBD196618:TBE196618 TKZ196618:TLA196618 TUV196618:TUW196618 UER196618:UES196618 UON196618:UOO196618 UYJ196618:UYK196618 VIF196618:VIG196618 VSB196618:VSC196618 WBX196618:WBY196618 WLT196618:WLU196618 WVP196618:WVQ196618 H262154:I262154 JD262154:JE262154 SZ262154:TA262154 ACV262154:ACW262154 AMR262154:AMS262154 AWN262154:AWO262154 BGJ262154:BGK262154 BQF262154:BQG262154 CAB262154:CAC262154 CJX262154:CJY262154 CTT262154:CTU262154 DDP262154:DDQ262154 DNL262154:DNM262154 DXH262154:DXI262154 EHD262154:EHE262154 EQZ262154:ERA262154 FAV262154:FAW262154 FKR262154:FKS262154 FUN262154:FUO262154 GEJ262154:GEK262154 GOF262154:GOG262154 GYB262154:GYC262154 HHX262154:HHY262154 HRT262154:HRU262154 IBP262154:IBQ262154 ILL262154:ILM262154 IVH262154:IVI262154 JFD262154:JFE262154 JOZ262154:JPA262154 JYV262154:JYW262154 KIR262154:KIS262154 KSN262154:KSO262154 LCJ262154:LCK262154 LMF262154:LMG262154 LWB262154:LWC262154 MFX262154:MFY262154 MPT262154:MPU262154 MZP262154:MZQ262154 NJL262154:NJM262154 NTH262154:NTI262154 ODD262154:ODE262154 OMZ262154:ONA262154 OWV262154:OWW262154 PGR262154:PGS262154 PQN262154:PQO262154 QAJ262154:QAK262154 QKF262154:QKG262154 QUB262154:QUC262154 RDX262154:RDY262154 RNT262154:RNU262154 RXP262154:RXQ262154 SHL262154:SHM262154 SRH262154:SRI262154 TBD262154:TBE262154 TKZ262154:TLA262154 TUV262154:TUW262154 UER262154:UES262154 UON262154:UOO262154 UYJ262154:UYK262154 VIF262154:VIG262154 VSB262154:VSC262154 WBX262154:WBY262154 WLT262154:WLU262154 WVP262154:WVQ262154 H327690:I327690 JD327690:JE327690 SZ327690:TA327690 ACV327690:ACW327690 AMR327690:AMS327690 AWN327690:AWO327690 BGJ327690:BGK327690 BQF327690:BQG327690 CAB327690:CAC327690 CJX327690:CJY327690 CTT327690:CTU327690 DDP327690:DDQ327690 DNL327690:DNM327690 DXH327690:DXI327690 EHD327690:EHE327690 EQZ327690:ERA327690 FAV327690:FAW327690 FKR327690:FKS327690 FUN327690:FUO327690 GEJ327690:GEK327690 GOF327690:GOG327690 GYB327690:GYC327690 HHX327690:HHY327690 HRT327690:HRU327690 IBP327690:IBQ327690 ILL327690:ILM327690 IVH327690:IVI327690 JFD327690:JFE327690 JOZ327690:JPA327690 JYV327690:JYW327690 KIR327690:KIS327690 KSN327690:KSO327690 LCJ327690:LCK327690 LMF327690:LMG327690 LWB327690:LWC327690 MFX327690:MFY327690 MPT327690:MPU327690 MZP327690:MZQ327690 NJL327690:NJM327690 NTH327690:NTI327690 ODD327690:ODE327690 OMZ327690:ONA327690 OWV327690:OWW327690 PGR327690:PGS327690 PQN327690:PQO327690 QAJ327690:QAK327690 QKF327690:QKG327690 QUB327690:QUC327690 RDX327690:RDY327690 RNT327690:RNU327690 RXP327690:RXQ327690 SHL327690:SHM327690 SRH327690:SRI327690 TBD327690:TBE327690 TKZ327690:TLA327690 TUV327690:TUW327690 UER327690:UES327690 UON327690:UOO327690 UYJ327690:UYK327690 VIF327690:VIG327690 VSB327690:VSC327690 WBX327690:WBY327690 WLT327690:WLU327690 WVP327690:WVQ327690 H393226:I393226 JD393226:JE393226 SZ393226:TA393226 ACV393226:ACW393226 AMR393226:AMS393226 AWN393226:AWO393226 BGJ393226:BGK393226 BQF393226:BQG393226 CAB393226:CAC393226 CJX393226:CJY393226 CTT393226:CTU393226 DDP393226:DDQ393226 DNL393226:DNM393226 DXH393226:DXI393226 EHD393226:EHE393226 EQZ393226:ERA393226 FAV393226:FAW393226 FKR393226:FKS393226 FUN393226:FUO393226 GEJ393226:GEK393226 GOF393226:GOG393226 GYB393226:GYC393226 HHX393226:HHY393226 HRT393226:HRU393226 IBP393226:IBQ393226 ILL393226:ILM393226 IVH393226:IVI393226 JFD393226:JFE393226 JOZ393226:JPA393226 JYV393226:JYW393226 KIR393226:KIS393226 KSN393226:KSO393226 LCJ393226:LCK393226 LMF393226:LMG393226 LWB393226:LWC393226 MFX393226:MFY393226 MPT393226:MPU393226 MZP393226:MZQ393226 NJL393226:NJM393226 NTH393226:NTI393226 ODD393226:ODE393226 OMZ393226:ONA393226 OWV393226:OWW393226 PGR393226:PGS393226 PQN393226:PQO393226 QAJ393226:QAK393226 QKF393226:QKG393226 QUB393226:QUC393226 RDX393226:RDY393226 RNT393226:RNU393226 RXP393226:RXQ393226 SHL393226:SHM393226 SRH393226:SRI393226 TBD393226:TBE393226 TKZ393226:TLA393226 TUV393226:TUW393226 UER393226:UES393226 UON393226:UOO393226 UYJ393226:UYK393226 VIF393226:VIG393226 VSB393226:VSC393226 WBX393226:WBY393226 WLT393226:WLU393226 WVP393226:WVQ393226 H458762:I458762 JD458762:JE458762 SZ458762:TA458762 ACV458762:ACW458762 AMR458762:AMS458762 AWN458762:AWO458762 BGJ458762:BGK458762 BQF458762:BQG458762 CAB458762:CAC458762 CJX458762:CJY458762 CTT458762:CTU458762 DDP458762:DDQ458762 DNL458762:DNM458762 DXH458762:DXI458762 EHD458762:EHE458762 EQZ458762:ERA458762 FAV458762:FAW458762 FKR458762:FKS458762 FUN458762:FUO458762 GEJ458762:GEK458762 GOF458762:GOG458762 GYB458762:GYC458762 HHX458762:HHY458762 HRT458762:HRU458762 IBP458762:IBQ458762 ILL458762:ILM458762 IVH458762:IVI458762 JFD458762:JFE458762 JOZ458762:JPA458762 JYV458762:JYW458762 KIR458762:KIS458762 KSN458762:KSO458762 LCJ458762:LCK458762 LMF458762:LMG458762 LWB458762:LWC458762 MFX458762:MFY458762 MPT458762:MPU458762 MZP458762:MZQ458762 NJL458762:NJM458762 NTH458762:NTI458762 ODD458762:ODE458762 OMZ458762:ONA458762 OWV458762:OWW458762 PGR458762:PGS458762 PQN458762:PQO458762 QAJ458762:QAK458762 QKF458762:QKG458762 QUB458762:QUC458762 RDX458762:RDY458762 RNT458762:RNU458762 RXP458762:RXQ458762 SHL458762:SHM458762 SRH458762:SRI458762 TBD458762:TBE458762 TKZ458762:TLA458762 TUV458762:TUW458762 UER458762:UES458762 UON458762:UOO458762 UYJ458762:UYK458762 VIF458762:VIG458762 VSB458762:VSC458762 WBX458762:WBY458762 WLT458762:WLU458762 WVP458762:WVQ458762 H524298:I524298 JD524298:JE524298 SZ524298:TA524298 ACV524298:ACW524298 AMR524298:AMS524298 AWN524298:AWO524298 BGJ524298:BGK524298 BQF524298:BQG524298 CAB524298:CAC524298 CJX524298:CJY524298 CTT524298:CTU524298 DDP524298:DDQ524298 DNL524298:DNM524298 DXH524298:DXI524298 EHD524298:EHE524298 EQZ524298:ERA524298 FAV524298:FAW524298 FKR524298:FKS524298 FUN524298:FUO524298 GEJ524298:GEK524298 GOF524298:GOG524298 GYB524298:GYC524298 HHX524298:HHY524298 HRT524298:HRU524298 IBP524298:IBQ524298 ILL524298:ILM524298 IVH524298:IVI524298 JFD524298:JFE524298 JOZ524298:JPA524298 JYV524298:JYW524298 KIR524298:KIS524298 KSN524298:KSO524298 LCJ524298:LCK524298 LMF524298:LMG524298 LWB524298:LWC524298 MFX524298:MFY524298 MPT524298:MPU524298 MZP524298:MZQ524298 NJL524298:NJM524298 NTH524298:NTI524298 ODD524298:ODE524298 OMZ524298:ONA524298 OWV524298:OWW524298 PGR524298:PGS524298 PQN524298:PQO524298 QAJ524298:QAK524298 QKF524298:QKG524298 QUB524298:QUC524298 RDX524298:RDY524298 RNT524298:RNU524298 RXP524298:RXQ524298 SHL524298:SHM524298 SRH524298:SRI524298 TBD524298:TBE524298 TKZ524298:TLA524298 TUV524298:TUW524298 UER524298:UES524298 UON524298:UOO524298 UYJ524298:UYK524298 VIF524298:VIG524298 VSB524298:VSC524298 WBX524298:WBY524298 WLT524298:WLU524298 WVP524298:WVQ524298 H589834:I589834 JD589834:JE589834 SZ589834:TA589834 ACV589834:ACW589834 AMR589834:AMS589834 AWN589834:AWO589834 BGJ589834:BGK589834 BQF589834:BQG589834 CAB589834:CAC589834 CJX589834:CJY589834 CTT589834:CTU589834 DDP589834:DDQ589834 DNL589834:DNM589834 DXH589834:DXI589834 EHD589834:EHE589834 EQZ589834:ERA589834 FAV589834:FAW589834 FKR589834:FKS589834 FUN589834:FUO589834 GEJ589834:GEK589834 GOF589834:GOG589834 GYB589834:GYC589834 HHX589834:HHY589834 HRT589834:HRU589834 IBP589834:IBQ589834 ILL589834:ILM589834 IVH589834:IVI589834 JFD589834:JFE589834 JOZ589834:JPA589834 JYV589834:JYW589834 KIR589834:KIS589834 KSN589834:KSO589834 LCJ589834:LCK589834 LMF589834:LMG589834 LWB589834:LWC589834 MFX589834:MFY589834 MPT589834:MPU589834 MZP589834:MZQ589834 NJL589834:NJM589834 NTH589834:NTI589834 ODD589834:ODE589834 OMZ589834:ONA589834 OWV589834:OWW589834 PGR589834:PGS589834 PQN589834:PQO589834 QAJ589834:QAK589834 QKF589834:QKG589834 QUB589834:QUC589834 RDX589834:RDY589834 RNT589834:RNU589834 RXP589834:RXQ589834 SHL589834:SHM589834 SRH589834:SRI589834 TBD589834:TBE589834 TKZ589834:TLA589834 TUV589834:TUW589834 UER589834:UES589834 UON589834:UOO589834 UYJ589834:UYK589834 VIF589834:VIG589834 VSB589834:VSC589834 WBX589834:WBY589834 WLT589834:WLU589834 WVP589834:WVQ589834 H655370:I655370 JD655370:JE655370 SZ655370:TA655370 ACV655370:ACW655370 AMR655370:AMS655370 AWN655370:AWO655370 BGJ655370:BGK655370 BQF655370:BQG655370 CAB655370:CAC655370 CJX655370:CJY655370 CTT655370:CTU655370 DDP655370:DDQ655370 DNL655370:DNM655370 DXH655370:DXI655370 EHD655370:EHE655370 EQZ655370:ERA655370 FAV655370:FAW655370 FKR655370:FKS655370 FUN655370:FUO655370 GEJ655370:GEK655370 GOF655370:GOG655370 GYB655370:GYC655370 HHX655370:HHY655370 HRT655370:HRU655370 IBP655370:IBQ655370 ILL655370:ILM655370 IVH655370:IVI655370 JFD655370:JFE655370 JOZ655370:JPA655370 JYV655370:JYW655370 KIR655370:KIS655370 KSN655370:KSO655370 LCJ655370:LCK655370 LMF655370:LMG655370 LWB655370:LWC655370 MFX655370:MFY655370 MPT655370:MPU655370 MZP655370:MZQ655370 NJL655370:NJM655370 NTH655370:NTI655370 ODD655370:ODE655370 OMZ655370:ONA655370 OWV655370:OWW655370 PGR655370:PGS655370 PQN655370:PQO655370 QAJ655370:QAK655370 QKF655370:QKG655370 QUB655370:QUC655370 RDX655370:RDY655370 RNT655370:RNU655370 RXP655370:RXQ655370 SHL655370:SHM655370 SRH655370:SRI655370 TBD655370:TBE655370 TKZ655370:TLA655370 TUV655370:TUW655370 UER655370:UES655370 UON655370:UOO655370 UYJ655370:UYK655370 VIF655370:VIG655370 VSB655370:VSC655370 WBX655370:WBY655370 WLT655370:WLU655370 WVP655370:WVQ655370 H720906:I720906 JD720906:JE720906 SZ720906:TA720906 ACV720906:ACW720906 AMR720906:AMS720906 AWN720906:AWO720906 BGJ720906:BGK720906 BQF720906:BQG720906 CAB720906:CAC720906 CJX720906:CJY720906 CTT720906:CTU720906 DDP720906:DDQ720906 DNL720906:DNM720906 DXH720906:DXI720906 EHD720906:EHE720906 EQZ720906:ERA720906 FAV720906:FAW720906 FKR720906:FKS720906 FUN720906:FUO720906 GEJ720906:GEK720906 GOF720906:GOG720906 GYB720906:GYC720906 HHX720906:HHY720906 HRT720906:HRU720906 IBP720906:IBQ720906 ILL720906:ILM720906 IVH720906:IVI720906 JFD720906:JFE720906 JOZ720906:JPA720906 JYV720906:JYW720906 KIR720906:KIS720906 KSN720906:KSO720906 LCJ720906:LCK720906 LMF720906:LMG720906 LWB720906:LWC720906 MFX720906:MFY720906 MPT720906:MPU720906 MZP720906:MZQ720906 NJL720906:NJM720906 NTH720906:NTI720906 ODD720906:ODE720906 OMZ720906:ONA720906 OWV720906:OWW720906 PGR720906:PGS720906 PQN720906:PQO720906 QAJ720906:QAK720906 QKF720906:QKG720906 QUB720906:QUC720906 RDX720906:RDY720906 RNT720906:RNU720906 RXP720906:RXQ720906 SHL720906:SHM720906 SRH720906:SRI720906 TBD720906:TBE720906 TKZ720906:TLA720906 TUV720906:TUW720906 UER720906:UES720906 UON720906:UOO720906 UYJ720906:UYK720906 VIF720906:VIG720906 VSB720906:VSC720906 WBX720906:WBY720906 WLT720906:WLU720906 WVP720906:WVQ720906 H786442:I786442 JD786442:JE786442 SZ786442:TA786442 ACV786442:ACW786442 AMR786442:AMS786442 AWN786442:AWO786442 BGJ786442:BGK786442 BQF786442:BQG786442 CAB786442:CAC786442 CJX786442:CJY786442 CTT786442:CTU786442 DDP786442:DDQ786442 DNL786442:DNM786442 DXH786442:DXI786442 EHD786442:EHE786442 EQZ786442:ERA786442 FAV786442:FAW786442 FKR786442:FKS786442 FUN786442:FUO786442 GEJ786442:GEK786442 GOF786442:GOG786442 GYB786442:GYC786442 HHX786442:HHY786442 HRT786442:HRU786442 IBP786442:IBQ786442 ILL786442:ILM786442 IVH786442:IVI786442 JFD786442:JFE786442 JOZ786442:JPA786442 JYV786442:JYW786442 KIR786442:KIS786442 KSN786442:KSO786442 LCJ786442:LCK786442 LMF786442:LMG786442 LWB786442:LWC786442 MFX786442:MFY786442 MPT786442:MPU786442 MZP786442:MZQ786442 NJL786442:NJM786442 NTH786442:NTI786442 ODD786442:ODE786442 OMZ786442:ONA786442 OWV786442:OWW786442 PGR786442:PGS786442 PQN786442:PQO786442 QAJ786442:QAK786442 QKF786442:QKG786442 QUB786442:QUC786442 RDX786442:RDY786442 RNT786442:RNU786442 RXP786442:RXQ786442 SHL786442:SHM786442 SRH786442:SRI786442 TBD786442:TBE786442 TKZ786442:TLA786442 TUV786442:TUW786442 UER786442:UES786442 UON786442:UOO786442 UYJ786442:UYK786442 VIF786442:VIG786442 VSB786442:VSC786442 WBX786442:WBY786442 WLT786442:WLU786442 WVP786442:WVQ786442 H851978:I851978 JD851978:JE851978 SZ851978:TA851978 ACV851978:ACW851978 AMR851978:AMS851978 AWN851978:AWO851978 BGJ851978:BGK851978 BQF851978:BQG851978 CAB851978:CAC851978 CJX851978:CJY851978 CTT851978:CTU851978 DDP851978:DDQ851978 DNL851978:DNM851978 DXH851978:DXI851978 EHD851978:EHE851978 EQZ851978:ERA851978 FAV851978:FAW851978 FKR851978:FKS851978 FUN851978:FUO851978 GEJ851978:GEK851978 GOF851978:GOG851978 GYB851978:GYC851978 HHX851978:HHY851978 HRT851978:HRU851978 IBP851978:IBQ851978 ILL851978:ILM851978 IVH851978:IVI851978 JFD851978:JFE851978 JOZ851978:JPA851978 JYV851978:JYW851978 KIR851978:KIS851978 KSN851978:KSO851978 LCJ851978:LCK851978 LMF851978:LMG851978 LWB851978:LWC851978 MFX851978:MFY851978 MPT851978:MPU851978 MZP851978:MZQ851978 NJL851978:NJM851978 NTH851978:NTI851978 ODD851978:ODE851978 OMZ851978:ONA851978 OWV851978:OWW851978 PGR851978:PGS851978 PQN851978:PQO851978 QAJ851978:QAK851978 QKF851978:QKG851978 QUB851978:QUC851978 RDX851978:RDY851978 RNT851978:RNU851978 RXP851978:RXQ851978 SHL851978:SHM851978 SRH851978:SRI851978 TBD851978:TBE851978 TKZ851978:TLA851978 TUV851978:TUW851978 UER851978:UES851978 UON851978:UOO851978 UYJ851978:UYK851978 VIF851978:VIG851978 VSB851978:VSC851978 WBX851978:WBY851978 WLT851978:WLU851978 WVP851978:WVQ851978 H917514:I917514 JD917514:JE917514 SZ917514:TA917514 ACV917514:ACW917514 AMR917514:AMS917514 AWN917514:AWO917514 BGJ917514:BGK917514 BQF917514:BQG917514 CAB917514:CAC917514 CJX917514:CJY917514 CTT917514:CTU917514 DDP917514:DDQ917514 DNL917514:DNM917514 DXH917514:DXI917514 EHD917514:EHE917514 EQZ917514:ERA917514 FAV917514:FAW917514 FKR917514:FKS917514 FUN917514:FUO917514 GEJ917514:GEK917514 GOF917514:GOG917514 GYB917514:GYC917514 HHX917514:HHY917514 HRT917514:HRU917514 IBP917514:IBQ917514 ILL917514:ILM917514 IVH917514:IVI917514 JFD917514:JFE917514 JOZ917514:JPA917514 JYV917514:JYW917514 KIR917514:KIS917514 KSN917514:KSO917514 LCJ917514:LCK917514 LMF917514:LMG917514 LWB917514:LWC917514 MFX917514:MFY917514 MPT917514:MPU917514 MZP917514:MZQ917514 NJL917514:NJM917514 NTH917514:NTI917514 ODD917514:ODE917514 OMZ917514:ONA917514 OWV917514:OWW917514 PGR917514:PGS917514 PQN917514:PQO917514 QAJ917514:QAK917514 QKF917514:QKG917514 QUB917514:QUC917514 RDX917514:RDY917514 RNT917514:RNU917514 RXP917514:RXQ917514 SHL917514:SHM917514 SRH917514:SRI917514 TBD917514:TBE917514 TKZ917514:TLA917514 TUV917514:TUW917514 UER917514:UES917514 UON917514:UOO917514 UYJ917514:UYK917514 VIF917514:VIG917514 VSB917514:VSC917514 WBX917514:WBY917514 WLT917514:WLU917514 WVP917514:WVQ917514 H983050:I983050 JD983050:JE983050 SZ983050:TA983050 ACV983050:ACW983050 AMR983050:AMS983050 AWN983050:AWO983050 BGJ983050:BGK983050 BQF983050:BQG983050 CAB983050:CAC983050 CJX983050:CJY983050 CTT983050:CTU983050 DDP983050:DDQ983050 DNL983050:DNM983050 DXH983050:DXI983050 EHD983050:EHE983050 EQZ983050:ERA983050 FAV983050:FAW983050 FKR983050:FKS983050 FUN983050:FUO983050 GEJ983050:GEK983050 GOF983050:GOG983050 GYB983050:GYC983050 HHX983050:HHY983050 HRT983050:HRU983050 IBP983050:IBQ983050 ILL983050:ILM983050 IVH983050:IVI983050 JFD983050:JFE983050 JOZ983050:JPA983050 JYV983050:JYW983050 KIR983050:KIS983050 KSN983050:KSO983050 LCJ983050:LCK983050 LMF983050:LMG983050 LWB983050:LWC983050 MFX983050:MFY983050 MPT983050:MPU983050 MZP983050:MZQ983050 NJL983050:NJM983050 NTH983050:NTI983050 ODD983050:ODE983050 OMZ983050:ONA983050 OWV983050:OWW983050 PGR983050:PGS983050 PQN983050:PQO983050 QAJ983050:QAK983050 QKF983050:QKG983050 QUB983050:QUC983050 RDX983050:RDY983050 RNT983050:RNU983050 RXP983050:RXQ983050 SHL983050:SHM983050 SRH983050:SRI983050 TBD983050:TBE983050 TKZ983050:TLA983050 TUV983050:TUW983050 UER983050:UES983050 UON983050:UOO983050 UYJ983050:UYK983050 VIF983050:VIG983050 VSB983050:VSC983050 WBX983050:WBY983050 WLT983050:WLU983050 WVP983050:WVQ983050 H18:J18 JD21:JF21 SZ21:TB21 ACV21:ACX21 AMR21:AMT21 AWN21:AWP21 BGJ21:BGL21 BQF21:BQH21 CAB21:CAD21 CJX21:CJZ21 CTT21:CTV21 DDP21:DDR21 DNL21:DNN21 DXH21:DXJ21 EHD21:EHF21 EQZ21:ERB21 FAV21:FAX21 FKR21:FKT21 FUN21:FUP21 GEJ21:GEL21 GOF21:GOH21 GYB21:GYD21 HHX21:HHZ21 HRT21:HRV21 IBP21:IBR21 ILL21:ILN21 IVH21:IVJ21 JFD21:JFF21 JOZ21:JPB21 JYV21:JYX21 KIR21:KIT21 KSN21:KSP21 LCJ21:LCL21 LMF21:LMH21 LWB21:LWD21 MFX21:MFZ21 MPT21:MPV21 MZP21:MZR21 NJL21:NJN21 NTH21:NTJ21 ODD21:ODF21 OMZ21:ONB21 OWV21:OWX21 PGR21:PGT21 PQN21:PQP21 QAJ21:QAL21 QKF21:QKH21 QUB21:QUD21 RDX21:RDZ21 RNT21:RNV21 RXP21:RXR21 SHL21:SHN21 SRH21:SRJ21 TBD21:TBF21 TKZ21:TLB21 TUV21:TUX21 UER21:UET21 UON21:UOP21 UYJ21:UYL21 VIF21:VIH21 VSB21:VSD21 WBX21:WBZ21 WLT21:WLV21 WVP21:WVR21 H65545:J65545 JD65545:JF65545 SZ65545:TB65545 ACV65545:ACX65545 AMR65545:AMT65545 AWN65545:AWP65545 BGJ65545:BGL65545 BQF65545:BQH65545 CAB65545:CAD65545 CJX65545:CJZ65545 CTT65545:CTV65545 DDP65545:DDR65545 DNL65545:DNN65545 DXH65545:DXJ65545 EHD65545:EHF65545 EQZ65545:ERB65545 FAV65545:FAX65545 FKR65545:FKT65545 FUN65545:FUP65545 GEJ65545:GEL65545 GOF65545:GOH65545 GYB65545:GYD65545 HHX65545:HHZ65545 HRT65545:HRV65545 IBP65545:IBR65545 ILL65545:ILN65545 IVH65545:IVJ65545 JFD65545:JFF65545 JOZ65545:JPB65545 JYV65545:JYX65545 KIR65545:KIT65545 KSN65545:KSP65545 LCJ65545:LCL65545 LMF65545:LMH65545 LWB65545:LWD65545 MFX65545:MFZ65545 MPT65545:MPV65545 MZP65545:MZR65545 NJL65545:NJN65545 NTH65545:NTJ65545 ODD65545:ODF65545 OMZ65545:ONB65545 OWV65545:OWX65545 PGR65545:PGT65545 PQN65545:PQP65545 QAJ65545:QAL65545 QKF65545:QKH65545 QUB65545:QUD65545 RDX65545:RDZ65545 RNT65545:RNV65545 RXP65545:RXR65545 SHL65545:SHN65545 SRH65545:SRJ65545 TBD65545:TBF65545 TKZ65545:TLB65545 TUV65545:TUX65545 UER65545:UET65545 UON65545:UOP65545 UYJ65545:UYL65545 VIF65545:VIH65545 VSB65545:VSD65545 WBX65545:WBZ65545 WLT65545:WLV65545 WVP65545:WVR65545 H131081:J131081 JD131081:JF131081 SZ131081:TB131081 ACV131081:ACX131081 AMR131081:AMT131081 AWN131081:AWP131081 BGJ131081:BGL131081 BQF131081:BQH131081 CAB131081:CAD131081 CJX131081:CJZ131081 CTT131081:CTV131081 DDP131081:DDR131081 DNL131081:DNN131081 DXH131081:DXJ131081 EHD131081:EHF131081 EQZ131081:ERB131081 FAV131081:FAX131081 FKR131081:FKT131081 FUN131081:FUP131081 GEJ131081:GEL131081 GOF131081:GOH131081 GYB131081:GYD131081 HHX131081:HHZ131081 HRT131081:HRV131081 IBP131081:IBR131081 ILL131081:ILN131081 IVH131081:IVJ131081 JFD131081:JFF131081 JOZ131081:JPB131081 JYV131081:JYX131081 KIR131081:KIT131081 KSN131081:KSP131081 LCJ131081:LCL131081 LMF131081:LMH131081 LWB131081:LWD131081 MFX131081:MFZ131081 MPT131081:MPV131081 MZP131081:MZR131081 NJL131081:NJN131081 NTH131081:NTJ131081 ODD131081:ODF131081 OMZ131081:ONB131081 OWV131081:OWX131081 PGR131081:PGT131081 PQN131081:PQP131081 QAJ131081:QAL131081 QKF131081:QKH131081 QUB131081:QUD131081 RDX131081:RDZ131081 RNT131081:RNV131081 RXP131081:RXR131081 SHL131081:SHN131081 SRH131081:SRJ131081 TBD131081:TBF131081 TKZ131081:TLB131081 TUV131081:TUX131081 UER131081:UET131081 UON131081:UOP131081 UYJ131081:UYL131081 VIF131081:VIH131081 VSB131081:VSD131081 WBX131081:WBZ131081 WLT131081:WLV131081 WVP131081:WVR131081 H196617:J196617 JD196617:JF196617 SZ196617:TB196617 ACV196617:ACX196617 AMR196617:AMT196617 AWN196617:AWP196617 BGJ196617:BGL196617 BQF196617:BQH196617 CAB196617:CAD196617 CJX196617:CJZ196617 CTT196617:CTV196617 DDP196617:DDR196617 DNL196617:DNN196617 DXH196617:DXJ196617 EHD196617:EHF196617 EQZ196617:ERB196617 FAV196617:FAX196617 FKR196617:FKT196617 FUN196617:FUP196617 GEJ196617:GEL196617 GOF196617:GOH196617 GYB196617:GYD196617 HHX196617:HHZ196617 HRT196617:HRV196617 IBP196617:IBR196617 ILL196617:ILN196617 IVH196617:IVJ196617 JFD196617:JFF196617 JOZ196617:JPB196617 JYV196617:JYX196617 KIR196617:KIT196617 KSN196617:KSP196617 LCJ196617:LCL196617 LMF196617:LMH196617 LWB196617:LWD196617 MFX196617:MFZ196617 MPT196617:MPV196617 MZP196617:MZR196617 NJL196617:NJN196617 NTH196617:NTJ196617 ODD196617:ODF196617 OMZ196617:ONB196617 OWV196617:OWX196617 PGR196617:PGT196617 PQN196617:PQP196617 QAJ196617:QAL196617 QKF196617:QKH196617 QUB196617:QUD196617 RDX196617:RDZ196617 RNT196617:RNV196617 RXP196617:RXR196617 SHL196617:SHN196617 SRH196617:SRJ196617 TBD196617:TBF196617 TKZ196617:TLB196617 TUV196617:TUX196617 UER196617:UET196617 UON196617:UOP196617 UYJ196617:UYL196617 VIF196617:VIH196617 VSB196617:VSD196617 WBX196617:WBZ196617 WLT196617:WLV196617 WVP196617:WVR196617 H262153:J262153 JD262153:JF262153 SZ262153:TB262153 ACV262153:ACX262153 AMR262153:AMT262153 AWN262153:AWP262153 BGJ262153:BGL262153 BQF262153:BQH262153 CAB262153:CAD262153 CJX262153:CJZ262153 CTT262153:CTV262153 DDP262153:DDR262153 DNL262153:DNN262153 DXH262153:DXJ262153 EHD262153:EHF262153 EQZ262153:ERB262153 FAV262153:FAX262153 FKR262153:FKT262153 FUN262153:FUP262153 GEJ262153:GEL262153 GOF262153:GOH262153 GYB262153:GYD262153 HHX262153:HHZ262153 HRT262153:HRV262153 IBP262153:IBR262153 ILL262153:ILN262153 IVH262153:IVJ262153 JFD262153:JFF262153 JOZ262153:JPB262153 JYV262153:JYX262153 KIR262153:KIT262153 KSN262153:KSP262153 LCJ262153:LCL262153 LMF262153:LMH262153 LWB262153:LWD262153 MFX262153:MFZ262153 MPT262153:MPV262153 MZP262153:MZR262153 NJL262153:NJN262153 NTH262153:NTJ262153 ODD262153:ODF262153 OMZ262153:ONB262153 OWV262153:OWX262153 PGR262153:PGT262153 PQN262153:PQP262153 QAJ262153:QAL262153 QKF262153:QKH262153 QUB262153:QUD262153 RDX262153:RDZ262153 RNT262153:RNV262153 RXP262153:RXR262153 SHL262153:SHN262153 SRH262153:SRJ262153 TBD262153:TBF262153 TKZ262153:TLB262153 TUV262153:TUX262153 UER262153:UET262153 UON262153:UOP262153 UYJ262153:UYL262153 VIF262153:VIH262153 VSB262153:VSD262153 WBX262153:WBZ262153 WLT262153:WLV262153 WVP262153:WVR262153 H327689:J327689 JD327689:JF327689 SZ327689:TB327689 ACV327689:ACX327689 AMR327689:AMT327689 AWN327689:AWP327689 BGJ327689:BGL327689 BQF327689:BQH327689 CAB327689:CAD327689 CJX327689:CJZ327689 CTT327689:CTV327689 DDP327689:DDR327689 DNL327689:DNN327689 DXH327689:DXJ327689 EHD327689:EHF327689 EQZ327689:ERB327689 FAV327689:FAX327689 FKR327689:FKT327689 FUN327689:FUP327689 GEJ327689:GEL327689 GOF327689:GOH327689 GYB327689:GYD327689 HHX327689:HHZ327689 HRT327689:HRV327689 IBP327689:IBR327689 ILL327689:ILN327689 IVH327689:IVJ327689 JFD327689:JFF327689 JOZ327689:JPB327689 JYV327689:JYX327689 KIR327689:KIT327689 KSN327689:KSP327689 LCJ327689:LCL327689 LMF327689:LMH327689 LWB327689:LWD327689 MFX327689:MFZ327689 MPT327689:MPV327689 MZP327689:MZR327689 NJL327689:NJN327689 NTH327689:NTJ327689 ODD327689:ODF327689 OMZ327689:ONB327689 OWV327689:OWX327689 PGR327689:PGT327689 PQN327689:PQP327689 QAJ327689:QAL327689 QKF327689:QKH327689 QUB327689:QUD327689 RDX327689:RDZ327689 RNT327689:RNV327689 RXP327689:RXR327689 SHL327689:SHN327689 SRH327689:SRJ327689 TBD327689:TBF327689 TKZ327689:TLB327689 TUV327689:TUX327689 UER327689:UET327689 UON327689:UOP327689 UYJ327689:UYL327689 VIF327689:VIH327689 VSB327689:VSD327689 WBX327689:WBZ327689 WLT327689:WLV327689 WVP327689:WVR327689 H393225:J393225 JD393225:JF393225 SZ393225:TB393225 ACV393225:ACX393225 AMR393225:AMT393225 AWN393225:AWP393225 BGJ393225:BGL393225 BQF393225:BQH393225 CAB393225:CAD393225 CJX393225:CJZ393225 CTT393225:CTV393225 DDP393225:DDR393225 DNL393225:DNN393225 DXH393225:DXJ393225 EHD393225:EHF393225 EQZ393225:ERB393225 FAV393225:FAX393225 FKR393225:FKT393225 FUN393225:FUP393225 GEJ393225:GEL393225 GOF393225:GOH393225 GYB393225:GYD393225 HHX393225:HHZ393225 HRT393225:HRV393225 IBP393225:IBR393225 ILL393225:ILN393225 IVH393225:IVJ393225 JFD393225:JFF393225 JOZ393225:JPB393225 JYV393225:JYX393225 KIR393225:KIT393225 KSN393225:KSP393225 LCJ393225:LCL393225 LMF393225:LMH393225 LWB393225:LWD393225 MFX393225:MFZ393225 MPT393225:MPV393225 MZP393225:MZR393225 NJL393225:NJN393225 NTH393225:NTJ393225 ODD393225:ODF393225 OMZ393225:ONB393225 OWV393225:OWX393225 PGR393225:PGT393225 PQN393225:PQP393225 QAJ393225:QAL393225 QKF393225:QKH393225 QUB393225:QUD393225 RDX393225:RDZ393225 RNT393225:RNV393225 RXP393225:RXR393225 SHL393225:SHN393225 SRH393225:SRJ393225 TBD393225:TBF393225 TKZ393225:TLB393225 TUV393225:TUX393225 UER393225:UET393225 UON393225:UOP393225 UYJ393225:UYL393225 VIF393225:VIH393225 VSB393225:VSD393225 WBX393225:WBZ393225 WLT393225:WLV393225 WVP393225:WVR393225 H458761:J458761 JD458761:JF458761 SZ458761:TB458761 ACV458761:ACX458761 AMR458761:AMT458761 AWN458761:AWP458761 BGJ458761:BGL458761 BQF458761:BQH458761 CAB458761:CAD458761 CJX458761:CJZ458761 CTT458761:CTV458761 DDP458761:DDR458761 DNL458761:DNN458761 DXH458761:DXJ458761 EHD458761:EHF458761 EQZ458761:ERB458761 FAV458761:FAX458761 FKR458761:FKT458761 FUN458761:FUP458761 GEJ458761:GEL458761 GOF458761:GOH458761 GYB458761:GYD458761 HHX458761:HHZ458761 HRT458761:HRV458761 IBP458761:IBR458761 ILL458761:ILN458761 IVH458761:IVJ458761 JFD458761:JFF458761 JOZ458761:JPB458761 JYV458761:JYX458761 KIR458761:KIT458761 KSN458761:KSP458761 LCJ458761:LCL458761 LMF458761:LMH458761 LWB458761:LWD458761 MFX458761:MFZ458761 MPT458761:MPV458761 MZP458761:MZR458761 NJL458761:NJN458761 NTH458761:NTJ458761 ODD458761:ODF458761 OMZ458761:ONB458761 OWV458761:OWX458761 PGR458761:PGT458761 PQN458761:PQP458761 QAJ458761:QAL458761 QKF458761:QKH458761 QUB458761:QUD458761 RDX458761:RDZ458761 RNT458761:RNV458761 RXP458761:RXR458761 SHL458761:SHN458761 SRH458761:SRJ458761 TBD458761:TBF458761 TKZ458761:TLB458761 TUV458761:TUX458761 UER458761:UET458761 UON458761:UOP458761 UYJ458761:UYL458761 VIF458761:VIH458761 VSB458761:VSD458761 WBX458761:WBZ458761 WLT458761:WLV458761 WVP458761:WVR458761 H524297:J524297 JD524297:JF524297 SZ524297:TB524297 ACV524297:ACX524297 AMR524297:AMT524297 AWN524297:AWP524297 BGJ524297:BGL524297 BQF524297:BQH524297 CAB524297:CAD524297 CJX524297:CJZ524297 CTT524297:CTV524297 DDP524297:DDR524297 DNL524297:DNN524297 DXH524297:DXJ524297 EHD524297:EHF524297 EQZ524297:ERB524297 FAV524297:FAX524297 FKR524297:FKT524297 FUN524297:FUP524297 GEJ524297:GEL524297 GOF524297:GOH524297 GYB524297:GYD524297 HHX524297:HHZ524297 HRT524297:HRV524297 IBP524297:IBR524297 ILL524297:ILN524297 IVH524297:IVJ524297 JFD524297:JFF524297 JOZ524297:JPB524297 JYV524297:JYX524297 KIR524297:KIT524297 KSN524297:KSP524297 LCJ524297:LCL524297 LMF524297:LMH524297 LWB524297:LWD524297 MFX524297:MFZ524297 MPT524297:MPV524297 MZP524297:MZR524297 NJL524297:NJN524297 NTH524297:NTJ524297 ODD524297:ODF524297 OMZ524297:ONB524297 OWV524297:OWX524297 PGR524297:PGT524297 PQN524297:PQP524297 QAJ524297:QAL524297 QKF524297:QKH524297 QUB524297:QUD524297 RDX524297:RDZ524297 RNT524297:RNV524297 RXP524297:RXR524297 SHL524297:SHN524297 SRH524297:SRJ524297 TBD524297:TBF524297 TKZ524297:TLB524297 TUV524297:TUX524297 UER524297:UET524297 UON524297:UOP524297 UYJ524297:UYL524297 VIF524297:VIH524297 VSB524297:VSD524297 WBX524297:WBZ524297 WLT524297:WLV524297 WVP524297:WVR524297 H589833:J589833 JD589833:JF589833 SZ589833:TB589833 ACV589833:ACX589833 AMR589833:AMT589833 AWN589833:AWP589833 BGJ589833:BGL589833 BQF589833:BQH589833 CAB589833:CAD589833 CJX589833:CJZ589833 CTT589833:CTV589833 DDP589833:DDR589833 DNL589833:DNN589833 DXH589833:DXJ589833 EHD589833:EHF589833 EQZ589833:ERB589833 FAV589833:FAX589833 FKR589833:FKT589833 FUN589833:FUP589833 GEJ589833:GEL589833 GOF589833:GOH589833 GYB589833:GYD589833 HHX589833:HHZ589833 HRT589833:HRV589833 IBP589833:IBR589833 ILL589833:ILN589833 IVH589833:IVJ589833 JFD589833:JFF589833 JOZ589833:JPB589833 JYV589833:JYX589833 KIR589833:KIT589833 KSN589833:KSP589833 LCJ589833:LCL589833 LMF589833:LMH589833 LWB589833:LWD589833 MFX589833:MFZ589833 MPT589833:MPV589833 MZP589833:MZR589833 NJL589833:NJN589833 NTH589833:NTJ589833 ODD589833:ODF589833 OMZ589833:ONB589833 OWV589833:OWX589833 PGR589833:PGT589833 PQN589833:PQP589833 QAJ589833:QAL589833 QKF589833:QKH589833 QUB589833:QUD589833 RDX589833:RDZ589833 RNT589833:RNV589833 RXP589833:RXR589833 SHL589833:SHN589833 SRH589833:SRJ589833 TBD589833:TBF589833 TKZ589833:TLB589833 TUV589833:TUX589833 UER589833:UET589833 UON589833:UOP589833 UYJ589833:UYL589833 VIF589833:VIH589833 VSB589833:VSD589833 WBX589833:WBZ589833 WLT589833:WLV589833 WVP589833:WVR589833 H655369:J655369 JD655369:JF655369 SZ655369:TB655369 ACV655369:ACX655369 AMR655369:AMT655369 AWN655369:AWP655369 BGJ655369:BGL655369 BQF655369:BQH655369 CAB655369:CAD655369 CJX655369:CJZ655369 CTT655369:CTV655369 DDP655369:DDR655369 DNL655369:DNN655369 DXH655369:DXJ655369 EHD655369:EHF655369 EQZ655369:ERB655369 FAV655369:FAX655369 FKR655369:FKT655369 FUN655369:FUP655369 GEJ655369:GEL655369 GOF655369:GOH655369 GYB655369:GYD655369 HHX655369:HHZ655369 HRT655369:HRV655369 IBP655369:IBR655369 ILL655369:ILN655369 IVH655369:IVJ655369 JFD655369:JFF655369 JOZ655369:JPB655369 JYV655369:JYX655369 KIR655369:KIT655369 KSN655369:KSP655369 LCJ655369:LCL655369 LMF655369:LMH655369 LWB655369:LWD655369 MFX655369:MFZ655369 MPT655369:MPV655369 MZP655369:MZR655369 NJL655369:NJN655369 NTH655369:NTJ655369 ODD655369:ODF655369 OMZ655369:ONB655369 OWV655369:OWX655369 PGR655369:PGT655369 PQN655369:PQP655369 QAJ655369:QAL655369 QKF655369:QKH655369 QUB655369:QUD655369 RDX655369:RDZ655369 RNT655369:RNV655369 RXP655369:RXR655369 SHL655369:SHN655369 SRH655369:SRJ655369 TBD655369:TBF655369 TKZ655369:TLB655369 TUV655369:TUX655369 UER655369:UET655369 UON655369:UOP655369 UYJ655369:UYL655369 VIF655369:VIH655369 VSB655369:VSD655369 WBX655369:WBZ655369 WLT655369:WLV655369 WVP655369:WVR655369 H720905:J720905 JD720905:JF720905 SZ720905:TB720905 ACV720905:ACX720905 AMR720905:AMT720905 AWN720905:AWP720905 BGJ720905:BGL720905 BQF720905:BQH720905 CAB720905:CAD720905 CJX720905:CJZ720905 CTT720905:CTV720905 DDP720905:DDR720905 DNL720905:DNN720905 DXH720905:DXJ720905 EHD720905:EHF720905 EQZ720905:ERB720905 FAV720905:FAX720905 FKR720905:FKT720905 FUN720905:FUP720905 GEJ720905:GEL720905 GOF720905:GOH720905 GYB720905:GYD720905 HHX720905:HHZ720905 HRT720905:HRV720905 IBP720905:IBR720905 ILL720905:ILN720905 IVH720905:IVJ720905 JFD720905:JFF720905 JOZ720905:JPB720905 JYV720905:JYX720905 KIR720905:KIT720905 KSN720905:KSP720905 LCJ720905:LCL720905 LMF720905:LMH720905 LWB720905:LWD720905 MFX720905:MFZ720905 MPT720905:MPV720905 MZP720905:MZR720905 NJL720905:NJN720905 NTH720905:NTJ720905 ODD720905:ODF720905 OMZ720905:ONB720905 OWV720905:OWX720905 PGR720905:PGT720905 PQN720905:PQP720905 QAJ720905:QAL720905 QKF720905:QKH720905 QUB720905:QUD720905 RDX720905:RDZ720905 RNT720905:RNV720905 RXP720905:RXR720905 SHL720905:SHN720905 SRH720905:SRJ720905 TBD720905:TBF720905 TKZ720905:TLB720905 TUV720905:TUX720905 UER720905:UET720905 UON720905:UOP720905 UYJ720905:UYL720905 VIF720905:VIH720905 VSB720905:VSD720905 WBX720905:WBZ720905 WLT720905:WLV720905 WVP720905:WVR720905 H786441:J786441 JD786441:JF786441 SZ786441:TB786441 ACV786441:ACX786441 AMR786441:AMT786441 AWN786441:AWP786441 BGJ786441:BGL786441 BQF786441:BQH786441 CAB786441:CAD786441 CJX786441:CJZ786441 CTT786441:CTV786441 DDP786441:DDR786441 DNL786441:DNN786441 DXH786441:DXJ786441 EHD786441:EHF786441 EQZ786441:ERB786441 FAV786441:FAX786441 FKR786441:FKT786441 FUN786441:FUP786441 GEJ786441:GEL786441 GOF786441:GOH786441 GYB786441:GYD786441 HHX786441:HHZ786441 HRT786441:HRV786441 IBP786441:IBR786441 ILL786441:ILN786441 IVH786441:IVJ786441 JFD786441:JFF786441 JOZ786441:JPB786441 JYV786441:JYX786441 KIR786441:KIT786441 KSN786441:KSP786441 LCJ786441:LCL786441 LMF786441:LMH786441 LWB786441:LWD786441 MFX786441:MFZ786441 MPT786441:MPV786441 MZP786441:MZR786441 NJL786441:NJN786441 NTH786441:NTJ786441 ODD786441:ODF786441 OMZ786441:ONB786441 OWV786441:OWX786441 PGR786441:PGT786441 PQN786441:PQP786441 QAJ786441:QAL786441 QKF786441:QKH786441 QUB786441:QUD786441 RDX786441:RDZ786441 RNT786441:RNV786441 RXP786441:RXR786441 SHL786441:SHN786441 SRH786441:SRJ786441 TBD786441:TBF786441 TKZ786441:TLB786441 TUV786441:TUX786441 UER786441:UET786441 UON786441:UOP786441 UYJ786441:UYL786441 VIF786441:VIH786441 VSB786441:VSD786441 WBX786441:WBZ786441 WLT786441:WLV786441 WVP786441:WVR786441 H851977:J851977 JD851977:JF851977 SZ851977:TB851977 ACV851977:ACX851977 AMR851977:AMT851977 AWN851977:AWP851977 BGJ851977:BGL851977 BQF851977:BQH851977 CAB851977:CAD851977 CJX851977:CJZ851977 CTT851977:CTV851977 DDP851977:DDR851977 DNL851977:DNN851977 DXH851977:DXJ851977 EHD851977:EHF851977 EQZ851977:ERB851977 FAV851977:FAX851977 FKR851977:FKT851977 FUN851977:FUP851977 GEJ851977:GEL851977 GOF851977:GOH851977 GYB851977:GYD851977 HHX851977:HHZ851977 HRT851977:HRV851977 IBP851977:IBR851977 ILL851977:ILN851977 IVH851977:IVJ851977 JFD851977:JFF851977 JOZ851977:JPB851977 JYV851977:JYX851977 KIR851977:KIT851977 KSN851977:KSP851977 LCJ851977:LCL851977 LMF851977:LMH851977 LWB851977:LWD851977 MFX851977:MFZ851977 MPT851977:MPV851977 MZP851977:MZR851977 NJL851977:NJN851977 NTH851977:NTJ851977 ODD851977:ODF851977 OMZ851977:ONB851977 OWV851977:OWX851977 PGR851977:PGT851977 PQN851977:PQP851977 QAJ851977:QAL851977 QKF851977:QKH851977 QUB851977:QUD851977 RDX851977:RDZ851977 RNT851977:RNV851977 RXP851977:RXR851977 SHL851977:SHN851977 SRH851977:SRJ851977 TBD851977:TBF851977 TKZ851977:TLB851977 TUV851977:TUX851977 UER851977:UET851977 UON851977:UOP851977 UYJ851977:UYL851977 VIF851977:VIH851977 VSB851977:VSD851977 WBX851977:WBZ851977 WLT851977:WLV851977 WVP851977:WVR851977 H917513:J917513 JD917513:JF917513 SZ917513:TB917513 ACV917513:ACX917513 AMR917513:AMT917513 AWN917513:AWP917513 BGJ917513:BGL917513 BQF917513:BQH917513 CAB917513:CAD917513 CJX917513:CJZ917513 CTT917513:CTV917513 DDP917513:DDR917513 DNL917513:DNN917513 DXH917513:DXJ917513 EHD917513:EHF917513 EQZ917513:ERB917513 FAV917513:FAX917513 FKR917513:FKT917513 FUN917513:FUP917513 GEJ917513:GEL917513 GOF917513:GOH917513 GYB917513:GYD917513 HHX917513:HHZ917513 HRT917513:HRV917513 IBP917513:IBR917513 ILL917513:ILN917513 IVH917513:IVJ917513 JFD917513:JFF917513 JOZ917513:JPB917513 JYV917513:JYX917513 KIR917513:KIT917513 KSN917513:KSP917513 LCJ917513:LCL917513 LMF917513:LMH917513 LWB917513:LWD917513 MFX917513:MFZ917513 MPT917513:MPV917513 MZP917513:MZR917513 NJL917513:NJN917513 NTH917513:NTJ917513 ODD917513:ODF917513 OMZ917513:ONB917513 OWV917513:OWX917513 PGR917513:PGT917513 PQN917513:PQP917513 QAJ917513:QAL917513 QKF917513:QKH917513 QUB917513:QUD917513 RDX917513:RDZ917513 RNT917513:RNV917513 RXP917513:RXR917513 SHL917513:SHN917513 SRH917513:SRJ917513 TBD917513:TBF917513 TKZ917513:TLB917513 TUV917513:TUX917513 UER917513:UET917513 UON917513:UOP917513 UYJ917513:UYL917513 VIF917513:VIH917513 VSB917513:VSD917513 WBX917513:WBZ917513 WLT917513:WLV917513 WVP917513:WVR917513 H983049:J983049 JD983049:JF983049 SZ983049:TB983049 ACV983049:ACX983049 AMR983049:AMT983049 AWN983049:AWP983049 BGJ983049:BGL983049 BQF983049:BQH983049 CAB983049:CAD983049 CJX983049:CJZ983049 CTT983049:CTV983049 DDP983049:DDR983049 DNL983049:DNN983049 DXH983049:DXJ983049 EHD983049:EHF983049 EQZ983049:ERB983049 FAV983049:FAX983049 FKR983049:FKT983049 FUN983049:FUP983049 GEJ983049:GEL983049 GOF983049:GOH983049 GYB983049:GYD983049 HHX983049:HHZ983049 HRT983049:HRV983049 IBP983049:IBR983049 ILL983049:ILN983049 IVH983049:IVJ983049 JFD983049:JFF983049 JOZ983049:JPB983049 JYV983049:JYX983049 KIR983049:KIT983049 KSN983049:KSP983049 LCJ983049:LCL983049 LMF983049:LMH983049 LWB983049:LWD983049 MFX983049:MFZ983049 MPT983049:MPV983049 MZP983049:MZR983049 NJL983049:NJN983049 NTH983049:NTJ983049 ODD983049:ODF983049 OMZ983049:ONB983049 OWV983049:OWX983049 PGR983049:PGT983049 PQN983049:PQP983049 QAJ983049:QAL983049 QKF983049:QKH983049 QUB983049:QUD983049 RDX983049:RDZ983049 RNT983049:RNV983049 RXP983049:RXR983049 SHL983049:SHN983049 SRH983049:SRJ983049 TBD983049:TBF983049 TKZ983049:TLB983049 TUV983049:TUX983049 UER983049:UET983049 UON983049:UOP983049 UYJ983049:UYL983049 VIF983049:VIH983049 VSB983049:VSD983049 WBX983049:WBZ983049 WLT983049:WLV983049 WVP983049:WVR983049 G18:G21 JC18:JC21 SY18:SY21 ACU18:ACU21 AMQ18:AMQ21 AWM18:AWM21 BGI18:BGI21 BQE18:BQE21 CAA18:CAA21 CJW18:CJW21 CTS18:CTS21 DDO18:DDO21 DNK18:DNK21 DXG18:DXG21 EHC18:EHC21 EQY18:EQY21 FAU18:FAU21 FKQ18:FKQ21 FUM18:FUM21 GEI18:GEI21 GOE18:GOE21 GYA18:GYA21 HHW18:HHW21 HRS18:HRS21 IBO18:IBO21 ILK18:ILK21 IVG18:IVG21 JFC18:JFC21 JOY18:JOY21 JYU18:JYU21 KIQ18:KIQ21 KSM18:KSM21 LCI18:LCI21 LME18:LME21 LWA18:LWA21 MFW18:MFW21 MPS18:MPS21 MZO18:MZO21 NJK18:NJK21 NTG18:NTG21 ODC18:ODC21 OMY18:OMY21 OWU18:OWU21 PGQ18:PGQ21 PQM18:PQM21 QAI18:QAI21 QKE18:QKE21 QUA18:QUA21 RDW18:RDW21 RNS18:RNS21 RXO18:RXO21 SHK18:SHK21 SRG18:SRG21 TBC18:TBC21 TKY18:TKY21 TUU18:TUU21 UEQ18:UEQ21 UOM18:UOM21 UYI18:UYI21 VIE18:VIE21 VSA18:VSA21 WBW18:WBW21 WLS18:WLS21 WVO18:WVO21 G65542:G65545 JC65542:JC65545 SY65542:SY65545 ACU65542:ACU65545 AMQ65542:AMQ65545 AWM65542:AWM65545 BGI65542:BGI65545 BQE65542:BQE65545 CAA65542:CAA65545 CJW65542:CJW65545 CTS65542:CTS65545 DDO65542:DDO65545 DNK65542:DNK65545 DXG65542:DXG65545 EHC65542:EHC65545 EQY65542:EQY65545 FAU65542:FAU65545 FKQ65542:FKQ65545 FUM65542:FUM65545 GEI65542:GEI65545 GOE65542:GOE65545 GYA65542:GYA65545 HHW65542:HHW65545 HRS65542:HRS65545 IBO65542:IBO65545 ILK65542:ILK65545 IVG65542:IVG65545 JFC65542:JFC65545 JOY65542:JOY65545 JYU65542:JYU65545 KIQ65542:KIQ65545 KSM65542:KSM65545 LCI65542:LCI65545 LME65542:LME65545 LWA65542:LWA65545 MFW65542:MFW65545 MPS65542:MPS65545 MZO65542:MZO65545 NJK65542:NJK65545 NTG65542:NTG65545 ODC65542:ODC65545 OMY65542:OMY65545 OWU65542:OWU65545 PGQ65542:PGQ65545 PQM65542:PQM65545 QAI65542:QAI65545 QKE65542:QKE65545 QUA65542:QUA65545 RDW65542:RDW65545 RNS65542:RNS65545 RXO65542:RXO65545 SHK65542:SHK65545 SRG65542:SRG65545 TBC65542:TBC65545 TKY65542:TKY65545 TUU65542:TUU65545 UEQ65542:UEQ65545 UOM65542:UOM65545 UYI65542:UYI65545 VIE65542:VIE65545 VSA65542:VSA65545 WBW65542:WBW65545 WLS65542:WLS65545 WVO65542:WVO65545 G131078:G131081 JC131078:JC131081 SY131078:SY131081 ACU131078:ACU131081 AMQ131078:AMQ131081 AWM131078:AWM131081 BGI131078:BGI131081 BQE131078:BQE131081 CAA131078:CAA131081 CJW131078:CJW131081 CTS131078:CTS131081 DDO131078:DDO131081 DNK131078:DNK131081 DXG131078:DXG131081 EHC131078:EHC131081 EQY131078:EQY131081 FAU131078:FAU131081 FKQ131078:FKQ131081 FUM131078:FUM131081 GEI131078:GEI131081 GOE131078:GOE131081 GYA131078:GYA131081 HHW131078:HHW131081 HRS131078:HRS131081 IBO131078:IBO131081 ILK131078:ILK131081 IVG131078:IVG131081 JFC131078:JFC131081 JOY131078:JOY131081 JYU131078:JYU131081 KIQ131078:KIQ131081 KSM131078:KSM131081 LCI131078:LCI131081 LME131078:LME131081 LWA131078:LWA131081 MFW131078:MFW131081 MPS131078:MPS131081 MZO131078:MZO131081 NJK131078:NJK131081 NTG131078:NTG131081 ODC131078:ODC131081 OMY131078:OMY131081 OWU131078:OWU131081 PGQ131078:PGQ131081 PQM131078:PQM131081 QAI131078:QAI131081 QKE131078:QKE131081 QUA131078:QUA131081 RDW131078:RDW131081 RNS131078:RNS131081 RXO131078:RXO131081 SHK131078:SHK131081 SRG131078:SRG131081 TBC131078:TBC131081 TKY131078:TKY131081 TUU131078:TUU131081 UEQ131078:UEQ131081 UOM131078:UOM131081 UYI131078:UYI131081 VIE131078:VIE131081 VSA131078:VSA131081 WBW131078:WBW131081 WLS131078:WLS131081 WVO131078:WVO131081 G196614:G196617 JC196614:JC196617 SY196614:SY196617 ACU196614:ACU196617 AMQ196614:AMQ196617 AWM196614:AWM196617 BGI196614:BGI196617 BQE196614:BQE196617 CAA196614:CAA196617 CJW196614:CJW196617 CTS196614:CTS196617 DDO196614:DDO196617 DNK196614:DNK196617 DXG196614:DXG196617 EHC196614:EHC196617 EQY196614:EQY196617 FAU196614:FAU196617 FKQ196614:FKQ196617 FUM196614:FUM196617 GEI196614:GEI196617 GOE196614:GOE196617 GYA196614:GYA196617 HHW196614:HHW196617 HRS196614:HRS196617 IBO196614:IBO196617 ILK196614:ILK196617 IVG196614:IVG196617 JFC196614:JFC196617 JOY196614:JOY196617 JYU196614:JYU196617 KIQ196614:KIQ196617 KSM196614:KSM196617 LCI196614:LCI196617 LME196614:LME196617 LWA196614:LWA196617 MFW196614:MFW196617 MPS196614:MPS196617 MZO196614:MZO196617 NJK196614:NJK196617 NTG196614:NTG196617 ODC196614:ODC196617 OMY196614:OMY196617 OWU196614:OWU196617 PGQ196614:PGQ196617 PQM196614:PQM196617 QAI196614:QAI196617 QKE196614:QKE196617 QUA196614:QUA196617 RDW196614:RDW196617 RNS196614:RNS196617 RXO196614:RXO196617 SHK196614:SHK196617 SRG196614:SRG196617 TBC196614:TBC196617 TKY196614:TKY196617 TUU196614:TUU196617 UEQ196614:UEQ196617 UOM196614:UOM196617 UYI196614:UYI196617 VIE196614:VIE196617 VSA196614:VSA196617 WBW196614:WBW196617 WLS196614:WLS196617 WVO196614:WVO196617 G262150:G262153 JC262150:JC262153 SY262150:SY262153 ACU262150:ACU262153 AMQ262150:AMQ262153 AWM262150:AWM262153 BGI262150:BGI262153 BQE262150:BQE262153 CAA262150:CAA262153 CJW262150:CJW262153 CTS262150:CTS262153 DDO262150:DDO262153 DNK262150:DNK262153 DXG262150:DXG262153 EHC262150:EHC262153 EQY262150:EQY262153 FAU262150:FAU262153 FKQ262150:FKQ262153 FUM262150:FUM262153 GEI262150:GEI262153 GOE262150:GOE262153 GYA262150:GYA262153 HHW262150:HHW262153 HRS262150:HRS262153 IBO262150:IBO262153 ILK262150:ILK262153 IVG262150:IVG262153 JFC262150:JFC262153 JOY262150:JOY262153 JYU262150:JYU262153 KIQ262150:KIQ262153 KSM262150:KSM262153 LCI262150:LCI262153 LME262150:LME262153 LWA262150:LWA262153 MFW262150:MFW262153 MPS262150:MPS262153 MZO262150:MZO262153 NJK262150:NJK262153 NTG262150:NTG262153 ODC262150:ODC262153 OMY262150:OMY262153 OWU262150:OWU262153 PGQ262150:PGQ262153 PQM262150:PQM262153 QAI262150:QAI262153 QKE262150:QKE262153 QUA262150:QUA262153 RDW262150:RDW262153 RNS262150:RNS262153 RXO262150:RXO262153 SHK262150:SHK262153 SRG262150:SRG262153 TBC262150:TBC262153 TKY262150:TKY262153 TUU262150:TUU262153 UEQ262150:UEQ262153 UOM262150:UOM262153 UYI262150:UYI262153 VIE262150:VIE262153 VSA262150:VSA262153 WBW262150:WBW262153 WLS262150:WLS262153 WVO262150:WVO262153 G327686:G327689 JC327686:JC327689 SY327686:SY327689 ACU327686:ACU327689 AMQ327686:AMQ327689 AWM327686:AWM327689 BGI327686:BGI327689 BQE327686:BQE327689 CAA327686:CAA327689 CJW327686:CJW327689 CTS327686:CTS327689 DDO327686:DDO327689 DNK327686:DNK327689 DXG327686:DXG327689 EHC327686:EHC327689 EQY327686:EQY327689 FAU327686:FAU327689 FKQ327686:FKQ327689 FUM327686:FUM327689 GEI327686:GEI327689 GOE327686:GOE327689 GYA327686:GYA327689 HHW327686:HHW327689 HRS327686:HRS327689 IBO327686:IBO327689 ILK327686:ILK327689 IVG327686:IVG327689 JFC327686:JFC327689 JOY327686:JOY327689 JYU327686:JYU327689 KIQ327686:KIQ327689 KSM327686:KSM327689 LCI327686:LCI327689 LME327686:LME327689 LWA327686:LWA327689 MFW327686:MFW327689 MPS327686:MPS327689 MZO327686:MZO327689 NJK327686:NJK327689 NTG327686:NTG327689 ODC327686:ODC327689 OMY327686:OMY327689 OWU327686:OWU327689 PGQ327686:PGQ327689 PQM327686:PQM327689 QAI327686:QAI327689 QKE327686:QKE327689 QUA327686:QUA327689 RDW327686:RDW327689 RNS327686:RNS327689 RXO327686:RXO327689 SHK327686:SHK327689 SRG327686:SRG327689 TBC327686:TBC327689 TKY327686:TKY327689 TUU327686:TUU327689 UEQ327686:UEQ327689 UOM327686:UOM327689 UYI327686:UYI327689 VIE327686:VIE327689 VSA327686:VSA327689 WBW327686:WBW327689 WLS327686:WLS327689 WVO327686:WVO327689 G393222:G393225 JC393222:JC393225 SY393222:SY393225 ACU393222:ACU393225 AMQ393222:AMQ393225 AWM393222:AWM393225 BGI393222:BGI393225 BQE393222:BQE393225 CAA393222:CAA393225 CJW393222:CJW393225 CTS393222:CTS393225 DDO393222:DDO393225 DNK393222:DNK393225 DXG393222:DXG393225 EHC393222:EHC393225 EQY393222:EQY393225 FAU393222:FAU393225 FKQ393222:FKQ393225 FUM393222:FUM393225 GEI393222:GEI393225 GOE393222:GOE393225 GYA393222:GYA393225 HHW393222:HHW393225 HRS393222:HRS393225 IBO393222:IBO393225 ILK393222:ILK393225 IVG393222:IVG393225 JFC393222:JFC393225 JOY393222:JOY393225 JYU393222:JYU393225 KIQ393222:KIQ393225 KSM393222:KSM393225 LCI393222:LCI393225 LME393222:LME393225 LWA393222:LWA393225 MFW393222:MFW393225 MPS393222:MPS393225 MZO393222:MZO393225 NJK393222:NJK393225 NTG393222:NTG393225 ODC393222:ODC393225 OMY393222:OMY393225 OWU393222:OWU393225 PGQ393222:PGQ393225 PQM393222:PQM393225 QAI393222:QAI393225 QKE393222:QKE393225 QUA393222:QUA393225 RDW393222:RDW393225 RNS393222:RNS393225 RXO393222:RXO393225 SHK393222:SHK393225 SRG393222:SRG393225 TBC393222:TBC393225 TKY393222:TKY393225 TUU393222:TUU393225 UEQ393222:UEQ393225 UOM393222:UOM393225 UYI393222:UYI393225 VIE393222:VIE393225 VSA393222:VSA393225 WBW393222:WBW393225 WLS393222:WLS393225 WVO393222:WVO393225 G458758:G458761 JC458758:JC458761 SY458758:SY458761 ACU458758:ACU458761 AMQ458758:AMQ458761 AWM458758:AWM458761 BGI458758:BGI458761 BQE458758:BQE458761 CAA458758:CAA458761 CJW458758:CJW458761 CTS458758:CTS458761 DDO458758:DDO458761 DNK458758:DNK458761 DXG458758:DXG458761 EHC458758:EHC458761 EQY458758:EQY458761 FAU458758:FAU458761 FKQ458758:FKQ458761 FUM458758:FUM458761 GEI458758:GEI458761 GOE458758:GOE458761 GYA458758:GYA458761 HHW458758:HHW458761 HRS458758:HRS458761 IBO458758:IBO458761 ILK458758:ILK458761 IVG458758:IVG458761 JFC458758:JFC458761 JOY458758:JOY458761 JYU458758:JYU458761 KIQ458758:KIQ458761 KSM458758:KSM458761 LCI458758:LCI458761 LME458758:LME458761 LWA458758:LWA458761 MFW458758:MFW458761 MPS458758:MPS458761 MZO458758:MZO458761 NJK458758:NJK458761 NTG458758:NTG458761 ODC458758:ODC458761 OMY458758:OMY458761 OWU458758:OWU458761 PGQ458758:PGQ458761 PQM458758:PQM458761 QAI458758:QAI458761 QKE458758:QKE458761 QUA458758:QUA458761 RDW458758:RDW458761 RNS458758:RNS458761 RXO458758:RXO458761 SHK458758:SHK458761 SRG458758:SRG458761 TBC458758:TBC458761 TKY458758:TKY458761 TUU458758:TUU458761 UEQ458758:UEQ458761 UOM458758:UOM458761 UYI458758:UYI458761 VIE458758:VIE458761 VSA458758:VSA458761 WBW458758:WBW458761 WLS458758:WLS458761 WVO458758:WVO458761 G524294:G524297 JC524294:JC524297 SY524294:SY524297 ACU524294:ACU524297 AMQ524294:AMQ524297 AWM524294:AWM524297 BGI524294:BGI524297 BQE524294:BQE524297 CAA524294:CAA524297 CJW524294:CJW524297 CTS524294:CTS524297 DDO524294:DDO524297 DNK524294:DNK524297 DXG524294:DXG524297 EHC524294:EHC524297 EQY524294:EQY524297 FAU524294:FAU524297 FKQ524294:FKQ524297 FUM524294:FUM524297 GEI524294:GEI524297 GOE524294:GOE524297 GYA524294:GYA524297 HHW524294:HHW524297 HRS524294:HRS524297 IBO524294:IBO524297 ILK524294:ILK524297 IVG524294:IVG524297 JFC524294:JFC524297 JOY524294:JOY524297 JYU524294:JYU524297 KIQ524294:KIQ524297 KSM524294:KSM524297 LCI524294:LCI524297 LME524294:LME524297 LWA524294:LWA524297 MFW524294:MFW524297 MPS524294:MPS524297 MZO524294:MZO524297 NJK524294:NJK524297 NTG524294:NTG524297 ODC524294:ODC524297 OMY524294:OMY524297 OWU524294:OWU524297 PGQ524294:PGQ524297 PQM524294:PQM524297 QAI524294:QAI524297 QKE524294:QKE524297 QUA524294:QUA524297 RDW524294:RDW524297 RNS524294:RNS524297 RXO524294:RXO524297 SHK524294:SHK524297 SRG524294:SRG524297 TBC524294:TBC524297 TKY524294:TKY524297 TUU524294:TUU524297 UEQ524294:UEQ524297 UOM524294:UOM524297 UYI524294:UYI524297 VIE524294:VIE524297 VSA524294:VSA524297 WBW524294:WBW524297 WLS524294:WLS524297 WVO524294:WVO524297 G589830:G589833 JC589830:JC589833 SY589830:SY589833 ACU589830:ACU589833 AMQ589830:AMQ589833 AWM589830:AWM589833 BGI589830:BGI589833 BQE589830:BQE589833 CAA589830:CAA589833 CJW589830:CJW589833 CTS589830:CTS589833 DDO589830:DDO589833 DNK589830:DNK589833 DXG589830:DXG589833 EHC589830:EHC589833 EQY589830:EQY589833 FAU589830:FAU589833 FKQ589830:FKQ589833 FUM589830:FUM589833 GEI589830:GEI589833 GOE589830:GOE589833 GYA589830:GYA589833 HHW589830:HHW589833 HRS589830:HRS589833 IBO589830:IBO589833 ILK589830:ILK589833 IVG589830:IVG589833 JFC589830:JFC589833 JOY589830:JOY589833 JYU589830:JYU589833 KIQ589830:KIQ589833 KSM589830:KSM589833 LCI589830:LCI589833 LME589830:LME589833 LWA589830:LWA589833 MFW589830:MFW589833 MPS589830:MPS589833 MZO589830:MZO589833 NJK589830:NJK589833 NTG589830:NTG589833 ODC589830:ODC589833 OMY589830:OMY589833 OWU589830:OWU589833 PGQ589830:PGQ589833 PQM589830:PQM589833 QAI589830:QAI589833 QKE589830:QKE589833 QUA589830:QUA589833 RDW589830:RDW589833 RNS589830:RNS589833 RXO589830:RXO589833 SHK589830:SHK589833 SRG589830:SRG589833 TBC589830:TBC589833 TKY589830:TKY589833 TUU589830:TUU589833 UEQ589830:UEQ589833 UOM589830:UOM589833 UYI589830:UYI589833 VIE589830:VIE589833 VSA589830:VSA589833 WBW589830:WBW589833 WLS589830:WLS589833 WVO589830:WVO589833 G655366:G655369 JC655366:JC655369 SY655366:SY655369 ACU655366:ACU655369 AMQ655366:AMQ655369 AWM655366:AWM655369 BGI655366:BGI655369 BQE655366:BQE655369 CAA655366:CAA655369 CJW655366:CJW655369 CTS655366:CTS655369 DDO655366:DDO655369 DNK655366:DNK655369 DXG655366:DXG655369 EHC655366:EHC655369 EQY655366:EQY655369 FAU655366:FAU655369 FKQ655366:FKQ655369 FUM655366:FUM655369 GEI655366:GEI655369 GOE655366:GOE655369 GYA655366:GYA655369 HHW655366:HHW655369 HRS655366:HRS655369 IBO655366:IBO655369 ILK655366:ILK655369 IVG655366:IVG655369 JFC655366:JFC655369 JOY655366:JOY655369 JYU655366:JYU655369 KIQ655366:KIQ655369 KSM655366:KSM655369 LCI655366:LCI655369 LME655366:LME655369 LWA655366:LWA655369 MFW655366:MFW655369 MPS655366:MPS655369 MZO655366:MZO655369 NJK655366:NJK655369 NTG655366:NTG655369 ODC655366:ODC655369 OMY655366:OMY655369 OWU655366:OWU655369 PGQ655366:PGQ655369 PQM655366:PQM655369 QAI655366:QAI655369 QKE655366:QKE655369 QUA655366:QUA655369 RDW655366:RDW655369 RNS655366:RNS655369 RXO655366:RXO655369 SHK655366:SHK655369 SRG655366:SRG655369 TBC655366:TBC655369 TKY655366:TKY655369 TUU655366:TUU655369 UEQ655366:UEQ655369 UOM655366:UOM655369 UYI655366:UYI655369 VIE655366:VIE655369 VSA655366:VSA655369 WBW655366:WBW655369 WLS655366:WLS655369 WVO655366:WVO655369 G720902:G720905 JC720902:JC720905 SY720902:SY720905 ACU720902:ACU720905 AMQ720902:AMQ720905 AWM720902:AWM720905 BGI720902:BGI720905 BQE720902:BQE720905 CAA720902:CAA720905 CJW720902:CJW720905 CTS720902:CTS720905 DDO720902:DDO720905 DNK720902:DNK720905 DXG720902:DXG720905 EHC720902:EHC720905 EQY720902:EQY720905 FAU720902:FAU720905 FKQ720902:FKQ720905 FUM720902:FUM720905 GEI720902:GEI720905 GOE720902:GOE720905 GYA720902:GYA720905 HHW720902:HHW720905 HRS720902:HRS720905 IBO720902:IBO720905 ILK720902:ILK720905 IVG720902:IVG720905 JFC720902:JFC720905 JOY720902:JOY720905 JYU720902:JYU720905 KIQ720902:KIQ720905 KSM720902:KSM720905 LCI720902:LCI720905 LME720902:LME720905 LWA720902:LWA720905 MFW720902:MFW720905 MPS720902:MPS720905 MZO720902:MZO720905 NJK720902:NJK720905 NTG720902:NTG720905 ODC720902:ODC720905 OMY720902:OMY720905 OWU720902:OWU720905 PGQ720902:PGQ720905 PQM720902:PQM720905 QAI720902:QAI720905 QKE720902:QKE720905 QUA720902:QUA720905 RDW720902:RDW720905 RNS720902:RNS720905 RXO720902:RXO720905 SHK720902:SHK720905 SRG720902:SRG720905 TBC720902:TBC720905 TKY720902:TKY720905 TUU720902:TUU720905 UEQ720902:UEQ720905 UOM720902:UOM720905 UYI720902:UYI720905 VIE720902:VIE720905 VSA720902:VSA720905 WBW720902:WBW720905 WLS720902:WLS720905 WVO720902:WVO720905 G786438:G786441 JC786438:JC786441 SY786438:SY786441 ACU786438:ACU786441 AMQ786438:AMQ786441 AWM786438:AWM786441 BGI786438:BGI786441 BQE786438:BQE786441 CAA786438:CAA786441 CJW786438:CJW786441 CTS786438:CTS786441 DDO786438:DDO786441 DNK786438:DNK786441 DXG786438:DXG786441 EHC786438:EHC786441 EQY786438:EQY786441 FAU786438:FAU786441 FKQ786438:FKQ786441 FUM786438:FUM786441 GEI786438:GEI786441 GOE786438:GOE786441 GYA786438:GYA786441 HHW786438:HHW786441 HRS786438:HRS786441 IBO786438:IBO786441 ILK786438:ILK786441 IVG786438:IVG786441 JFC786438:JFC786441 JOY786438:JOY786441 JYU786438:JYU786441 KIQ786438:KIQ786441 KSM786438:KSM786441 LCI786438:LCI786441 LME786438:LME786441 LWA786438:LWA786441 MFW786438:MFW786441 MPS786438:MPS786441 MZO786438:MZO786441 NJK786438:NJK786441 NTG786438:NTG786441 ODC786438:ODC786441 OMY786438:OMY786441 OWU786438:OWU786441 PGQ786438:PGQ786441 PQM786438:PQM786441 QAI786438:QAI786441 QKE786438:QKE786441 QUA786438:QUA786441 RDW786438:RDW786441 RNS786438:RNS786441 RXO786438:RXO786441 SHK786438:SHK786441 SRG786438:SRG786441 TBC786438:TBC786441 TKY786438:TKY786441 TUU786438:TUU786441 UEQ786438:UEQ786441 UOM786438:UOM786441 UYI786438:UYI786441 VIE786438:VIE786441 VSA786438:VSA786441 WBW786438:WBW786441 WLS786438:WLS786441 WVO786438:WVO786441 G851974:G851977 JC851974:JC851977 SY851974:SY851977 ACU851974:ACU851977 AMQ851974:AMQ851977 AWM851974:AWM851977 BGI851974:BGI851977 BQE851974:BQE851977 CAA851974:CAA851977 CJW851974:CJW851977 CTS851974:CTS851977 DDO851974:DDO851977 DNK851974:DNK851977 DXG851974:DXG851977 EHC851974:EHC851977 EQY851974:EQY851977 FAU851974:FAU851977 FKQ851974:FKQ851977 FUM851974:FUM851977 GEI851974:GEI851977 GOE851974:GOE851977 GYA851974:GYA851977 HHW851974:HHW851977 HRS851974:HRS851977 IBO851974:IBO851977 ILK851974:ILK851977 IVG851974:IVG851977 JFC851974:JFC851977 JOY851974:JOY851977 JYU851974:JYU851977 KIQ851974:KIQ851977 KSM851974:KSM851977 LCI851974:LCI851977 LME851974:LME851977 LWA851974:LWA851977 MFW851974:MFW851977 MPS851974:MPS851977 MZO851974:MZO851977 NJK851974:NJK851977 NTG851974:NTG851977 ODC851974:ODC851977 OMY851974:OMY851977 OWU851974:OWU851977 PGQ851974:PGQ851977 PQM851974:PQM851977 QAI851974:QAI851977 QKE851974:QKE851977 QUA851974:QUA851977 RDW851974:RDW851977 RNS851974:RNS851977 RXO851974:RXO851977 SHK851974:SHK851977 SRG851974:SRG851977 TBC851974:TBC851977 TKY851974:TKY851977 TUU851974:TUU851977 UEQ851974:UEQ851977 UOM851974:UOM851977 UYI851974:UYI851977 VIE851974:VIE851977 VSA851974:VSA851977 WBW851974:WBW851977 WLS851974:WLS851977 WVO851974:WVO851977 G917510:G917513 JC917510:JC917513 SY917510:SY917513 ACU917510:ACU917513 AMQ917510:AMQ917513 AWM917510:AWM917513 BGI917510:BGI917513 BQE917510:BQE917513 CAA917510:CAA917513 CJW917510:CJW917513 CTS917510:CTS917513 DDO917510:DDO917513 DNK917510:DNK917513 DXG917510:DXG917513 EHC917510:EHC917513 EQY917510:EQY917513 FAU917510:FAU917513 FKQ917510:FKQ917513 FUM917510:FUM917513 GEI917510:GEI917513 GOE917510:GOE917513 GYA917510:GYA917513 HHW917510:HHW917513 HRS917510:HRS917513 IBO917510:IBO917513 ILK917510:ILK917513 IVG917510:IVG917513 JFC917510:JFC917513 JOY917510:JOY917513 JYU917510:JYU917513 KIQ917510:KIQ917513 KSM917510:KSM917513 LCI917510:LCI917513 LME917510:LME917513 LWA917510:LWA917513 MFW917510:MFW917513 MPS917510:MPS917513 MZO917510:MZO917513 NJK917510:NJK917513 NTG917510:NTG917513 ODC917510:ODC917513 OMY917510:OMY917513 OWU917510:OWU917513 PGQ917510:PGQ917513 PQM917510:PQM917513 QAI917510:QAI917513 QKE917510:QKE917513 QUA917510:QUA917513 RDW917510:RDW917513 RNS917510:RNS917513 RXO917510:RXO917513 SHK917510:SHK917513 SRG917510:SRG917513 TBC917510:TBC917513 TKY917510:TKY917513 TUU917510:TUU917513 UEQ917510:UEQ917513 UOM917510:UOM917513 UYI917510:UYI917513 VIE917510:VIE917513 VSA917510:VSA917513 WBW917510:WBW917513 WLS917510:WLS917513 WVO917510:WVO917513 G983046:G983049 JC983046:JC983049 SY983046:SY983049 ACU983046:ACU983049 AMQ983046:AMQ983049 AWM983046:AWM983049 BGI983046:BGI983049 BQE983046:BQE983049 CAA983046:CAA983049 CJW983046:CJW983049 CTS983046:CTS983049 DDO983046:DDO983049 DNK983046:DNK983049 DXG983046:DXG983049 EHC983046:EHC983049 EQY983046:EQY983049 FAU983046:FAU983049 FKQ983046:FKQ983049 FUM983046:FUM983049 GEI983046:GEI983049 GOE983046:GOE983049 GYA983046:GYA983049 HHW983046:HHW983049 HRS983046:HRS983049 IBO983046:IBO983049 ILK983046:ILK983049 IVG983046:IVG983049 JFC983046:JFC983049 JOY983046:JOY983049 JYU983046:JYU983049 KIQ983046:KIQ983049 KSM983046:KSM983049 LCI983046:LCI983049 LME983046:LME983049 LWA983046:LWA983049 MFW983046:MFW983049 MPS983046:MPS983049 MZO983046:MZO983049 NJK983046:NJK983049 NTG983046:NTG983049 ODC983046:ODC983049 OMY983046:OMY983049 OWU983046:OWU983049 PGQ983046:PGQ983049 PQM983046:PQM983049 QAI983046:QAI983049 QKE983046:QKE983049 QUA983046:QUA983049 RDW983046:RDW983049 RNS983046:RNS983049 RXO983046:RXO983049 SHK983046:SHK983049 SRG983046:SRG983049 TBC983046:TBC983049 TKY983046:TKY983049 TUU983046:TUU983049 UEQ983046:UEQ983049 UOM983046:UOM983049 UYI983046:UYI983049 VIE983046:VIE983049 VSA983046:VSA983049 WBW983046:WBW983049 WLS983046:WLS983049 WVO983046:WVO983049 J16:J17 JB14:JC15 SX14:SY15 ACT14:ACU15 AMP14:AMQ15 AWL14:AWM15 BGH14:BGI15 BQD14:BQE15 BZZ14:CAA15 CJV14:CJW15 CTR14:CTS15 DDN14:DDO15 DNJ14:DNK15 DXF14:DXG15 EHB14:EHC15 EQX14:EQY15 FAT14:FAU15 FKP14:FKQ15 FUL14:FUM15 GEH14:GEI15 GOD14:GOE15 GXZ14:GYA15 HHV14:HHW15 HRR14:HRS15 IBN14:IBO15 ILJ14:ILK15 IVF14:IVG15 JFB14:JFC15 JOX14:JOY15 JYT14:JYU15 KIP14:KIQ15 KSL14:KSM15 LCH14:LCI15 LMD14:LME15 LVZ14:LWA15 MFV14:MFW15 MPR14:MPS15 MZN14:MZO15 NJJ14:NJK15 NTF14:NTG15 ODB14:ODC15 OMX14:OMY15 OWT14:OWU15 PGP14:PGQ15 PQL14:PQM15 QAH14:QAI15 QKD14:QKE15 QTZ14:QUA15 RDV14:RDW15 RNR14:RNS15 RXN14:RXO15 SHJ14:SHK15 SRF14:SRG15 TBB14:TBC15 TKX14:TKY15 TUT14:TUU15 UEP14:UEQ15 UOL14:UOM15 UYH14:UYI15 VID14:VIE15 VRZ14:VSA15 WBV14:WBW15 WLR14:WLS15 WVN14:WVO15 F65538:G65539 JB65538:JC65539 SX65538:SY65539 ACT65538:ACU65539 AMP65538:AMQ65539 AWL65538:AWM65539 BGH65538:BGI65539 BQD65538:BQE65539 BZZ65538:CAA65539 CJV65538:CJW65539 CTR65538:CTS65539 DDN65538:DDO65539 DNJ65538:DNK65539 DXF65538:DXG65539 EHB65538:EHC65539 EQX65538:EQY65539 FAT65538:FAU65539 FKP65538:FKQ65539 FUL65538:FUM65539 GEH65538:GEI65539 GOD65538:GOE65539 GXZ65538:GYA65539 HHV65538:HHW65539 HRR65538:HRS65539 IBN65538:IBO65539 ILJ65538:ILK65539 IVF65538:IVG65539 JFB65538:JFC65539 JOX65538:JOY65539 JYT65538:JYU65539 KIP65538:KIQ65539 KSL65538:KSM65539 LCH65538:LCI65539 LMD65538:LME65539 LVZ65538:LWA65539 MFV65538:MFW65539 MPR65538:MPS65539 MZN65538:MZO65539 NJJ65538:NJK65539 NTF65538:NTG65539 ODB65538:ODC65539 OMX65538:OMY65539 OWT65538:OWU65539 PGP65538:PGQ65539 PQL65538:PQM65539 QAH65538:QAI65539 QKD65538:QKE65539 QTZ65538:QUA65539 RDV65538:RDW65539 RNR65538:RNS65539 RXN65538:RXO65539 SHJ65538:SHK65539 SRF65538:SRG65539 TBB65538:TBC65539 TKX65538:TKY65539 TUT65538:TUU65539 UEP65538:UEQ65539 UOL65538:UOM65539 UYH65538:UYI65539 VID65538:VIE65539 VRZ65538:VSA65539 WBV65538:WBW65539 WLR65538:WLS65539 WVN65538:WVO65539 F131074:G131075 JB131074:JC131075 SX131074:SY131075 ACT131074:ACU131075 AMP131074:AMQ131075 AWL131074:AWM131075 BGH131074:BGI131075 BQD131074:BQE131075 BZZ131074:CAA131075 CJV131074:CJW131075 CTR131074:CTS131075 DDN131074:DDO131075 DNJ131074:DNK131075 DXF131074:DXG131075 EHB131074:EHC131075 EQX131074:EQY131075 FAT131074:FAU131075 FKP131074:FKQ131075 FUL131074:FUM131075 GEH131074:GEI131075 GOD131074:GOE131075 GXZ131074:GYA131075 HHV131074:HHW131075 HRR131074:HRS131075 IBN131074:IBO131075 ILJ131074:ILK131075 IVF131074:IVG131075 JFB131074:JFC131075 JOX131074:JOY131075 JYT131074:JYU131075 KIP131074:KIQ131075 KSL131074:KSM131075 LCH131074:LCI131075 LMD131074:LME131075 LVZ131074:LWA131075 MFV131074:MFW131075 MPR131074:MPS131075 MZN131074:MZO131075 NJJ131074:NJK131075 NTF131074:NTG131075 ODB131074:ODC131075 OMX131074:OMY131075 OWT131074:OWU131075 PGP131074:PGQ131075 PQL131074:PQM131075 QAH131074:QAI131075 QKD131074:QKE131075 QTZ131074:QUA131075 RDV131074:RDW131075 RNR131074:RNS131075 RXN131074:RXO131075 SHJ131074:SHK131075 SRF131074:SRG131075 TBB131074:TBC131075 TKX131074:TKY131075 TUT131074:TUU131075 UEP131074:UEQ131075 UOL131074:UOM131075 UYH131074:UYI131075 VID131074:VIE131075 VRZ131074:VSA131075 WBV131074:WBW131075 WLR131074:WLS131075 WVN131074:WVO131075 F196610:G196611 JB196610:JC196611 SX196610:SY196611 ACT196610:ACU196611 AMP196610:AMQ196611 AWL196610:AWM196611 BGH196610:BGI196611 BQD196610:BQE196611 BZZ196610:CAA196611 CJV196610:CJW196611 CTR196610:CTS196611 DDN196610:DDO196611 DNJ196610:DNK196611 DXF196610:DXG196611 EHB196610:EHC196611 EQX196610:EQY196611 FAT196610:FAU196611 FKP196610:FKQ196611 FUL196610:FUM196611 GEH196610:GEI196611 GOD196610:GOE196611 GXZ196610:GYA196611 HHV196610:HHW196611 HRR196610:HRS196611 IBN196610:IBO196611 ILJ196610:ILK196611 IVF196610:IVG196611 JFB196610:JFC196611 JOX196610:JOY196611 JYT196610:JYU196611 KIP196610:KIQ196611 KSL196610:KSM196611 LCH196610:LCI196611 LMD196610:LME196611 LVZ196610:LWA196611 MFV196610:MFW196611 MPR196610:MPS196611 MZN196610:MZO196611 NJJ196610:NJK196611 NTF196610:NTG196611 ODB196610:ODC196611 OMX196610:OMY196611 OWT196610:OWU196611 PGP196610:PGQ196611 PQL196610:PQM196611 QAH196610:QAI196611 QKD196610:QKE196611 QTZ196610:QUA196611 RDV196610:RDW196611 RNR196610:RNS196611 RXN196610:RXO196611 SHJ196610:SHK196611 SRF196610:SRG196611 TBB196610:TBC196611 TKX196610:TKY196611 TUT196610:TUU196611 UEP196610:UEQ196611 UOL196610:UOM196611 UYH196610:UYI196611 VID196610:VIE196611 VRZ196610:VSA196611 WBV196610:WBW196611 WLR196610:WLS196611 WVN196610:WVO196611 F262146:G262147 JB262146:JC262147 SX262146:SY262147 ACT262146:ACU262147 AMP262146:AMQ262147 AWL262146:AWM262147 BGH262146:BGI262147 BQD262146:BQE262147 BZZ262146:CAA262147 CJV262146:CJW262147 CTR262146:CTS262147 DDN262146:DDO262147 DNJ262146:DNK262147 DXF262146:DXG262147 EHB262146:EHC262147 EQX262146:EQY262147 FAT262146:FAU262147 FKP262146:FKQ262147 FUL262146:FUM262147 GEH262146:GEI262147 GOD262146:GOE262147 GXZ262146:GYA262147 HHV262146:HHW262147 HRR262146:HRS262147 IBN262146:IBO262147 ILJ262146:ILK262147 IVF262146:IVG262147 JFB262146:JFC262147 JOX262146:JOY262147 JYT262146:JYU262147 KIP262146:KIQ262147 KSL262146:KSM262147 LCH262146:LCI262147 LMD262146:LME262147 LVZ262146:LWA262147 MFV262146:MFW262147 MPR262146:MPS262147 MZN262146:MZO262147 NJJ262146:NJK262147 NTF262146:NTG262147 ODB262146:ODC262147 OMX262146:OMY262147 OWT262146:OWU262147 PGP262146:PGQ262147 PQL262146:PQM262147 QAH262146:QAI262147 QKD262146:QKE262147 QTZ262146:QUA262147 RDV262146:RDW262147 RNR262146:RNS262147 RXN262146:RXO262147 SHJ262146:SHK262147 SRF262146:SRG262147 TBB262146:TBC262147 TKX262146:TKY262147 TUT262146:TUU262147 UEP262146:UEQ262147 UOL262146:UOM262147 UYH262146:UYI262147 VID262146:VIE262147 VRZ262146:VSA262147 WBV262146:WBW262147 WLR262146:WLS262147 WVN262146:WVO262147 F327682:G327683 JB327682:JC327683 SX327682:SY327683 ACT327682:ACU327683 AMP327682:AMQ327683 AWL327682:AWM327683 BGH327682:BGI327683 BQD327682:BQE327683 BZZ327682:CAA327683 CJV327682:CJW327683 CTR327682:CTS327683 DDN327682:DDO327683 DNJ327682:DNK327683 DXF327682:DXG327683 EHB327682:EHC327683 EQX327682:EQY327683 FAT327682:FAU327683 FKP327682:FKQ327683 FUL327682:FUM327683 GEH327682:GEI327683 GOD327682:GOE327683 GXZ327682:GYA327683 HHV327682:HHW327683 HRR327682:HRS327683 IBN327682:IBO327683 ILJ327682:ILK327683 IVF327682:IVG327683 JFB327682:JFC327683 JOX327682:JOY327683 JYT327682:JYU327683 KIP327682:KIQ327683 KSL327682:KSM327683 LCH327682:LCI327683 LMD327682:LME327683 LVZ327682:LWA327683 MFV327682:MFW327683 MPR327682:MPS327683 MZN327682:MZO327683 NJJ327682:NJK327683 NTF327682:NTG327683 ODB327682:ODC327683 OMX327682:OMY327683 OWT327682:OWU327683 PGP327682:PGQ327683 PQL327682:PQM327683 QAH327682:QAI327683 QKD327682:QKE327683 QTZ327682:QUA327683 RDV327682:RDW327683 RNR327682:RNS327683 RXN327682:RXO327683 SHJ327682:SHK327683 SRF327682:SRG327683 TBB327682:TBC327683 TKX327682:TKY327683 TUT327682:TUU327683 UEP327682:UEQ327683 UOL327682:UOM327683 UYH327682:UYI327683 VID327682:VIE327683 VRZ327682:VSA327683 WBV327682:WBW327683 WLR327682:WLS327683 WVN327682:WVO327683 F393218:G393219 JB393218:JC393219 SX393218:SY393219 ACT393218:ACU393219 AMP393218:AMQ393219 AWL393218:AWM393219 BGH393218:BGI393219 BQD393218:BQE393219 BZZ393218:CAA393219 CJV393218:CJW393219 CTR393218:CTS393219 DDN393218:DDO393219 DNJ393218:DNK393219 DXF393218:DXG393219 EHB393218:EHC393219 EQX393218:EQY393219 FAT393218:FAU393219 FKP393218:FKQ393219 FUL393218:FUM393219 GEH393218:GEI393219 GOD393218:GOE393219 GXZ393218:GYA393219 HHV393218:HHW393219 HRR393218:HRS393219 IBN393218:IBO393219 ILJ393218:ILK393219 IVF393218:IVG393219 JFB393218:JFC393219 JOX393218:JOY393219 JYT393218:JYU393219 KIP393218:KIQ393219 KSL393218:KSM393219 LCH393218:LCI393219 LMD393218:LME393219 LVZ393218:LWA393219 MFV393218:MFW393219 MPR393218:MPS393219 MZN393218:MZO393219 NJJ393218:NJK393219 NTF393218:NTG393219 ODB393218:ODC393219 OMX393218:OMY393219 OWT393218:OWU393219 PGP393218:PGQ393219 PQL393218:PQM393219 QAH393218:QAI393219 QKD393218:QKE393219 QTZ393218:QUA393219 RDV393218:RDW393219 RNR393218:RNS393219 RXN393218:RXO393219 SHJ393218:SHK393219 SRF393218:SRG393219 TBB393218:TBC393219 TKX393218:TKY393219 TUT393218:TUU393219 UEP393218:UEQ393219 UOL393218:UOM393219 UYH393218:UYI393219 VID393218:VIE393219 VRZ393218:VSA393219 WBV393218:WBW393219 WLR393218:WLS393219 WVN393218:WVO393219 F458754:G458755 JB458754:JC458755 SX458754:SY458755 ACT458754:ACU458755 AMP458754:AMQ458755 AWL458754:AWM458755 BGH458754:BGI458755 BQD458754:BQE458755 BZZ458754:CAA458755 CJV458754:CJW458755 CTR458754:CTS458755 DDN458754:DDO458755 DNJ458754:DNK458755 DXF458754:DXG458755 EHB458754:EHC458755 EQX458754:EQY458755 FAT458754:FAU458755 FKP458754:FKQ458755 FUL458754:FUM458755 GEH458754:GEI458755 GOD458754:GOE458755 GXZ458754:GYA458755 HHV458754:HHW458755 HRR458754:HRS458755 IBN458754:IBO458755 ILJ458754:ILK458755 IVF458754:IVG458755 JFB458754:JFC458755 JOX458754:JOY458755 JYT458754:JYU458755 KIP458754:KIQ458755 KSL458754:KSM458755 LCH458754:LCI458755 LMD458754:LME458755 LVZ458754:LWA458755 MFV458754:MFW458755 MPR458754:MPS458755 MZN458754:MZO458755 NJJ458754:NJK458755 NTF458754:NTG458755 ODB458754:ODC458755 OMX458754:OMY458755 OWT458754:OWU458755 PGP458754:PGQ458755 PQL458754:PQM458755 QAH458754:QAI458755 QKD458754:QKE458755 QTZ458754:QUA458755 RDV458754:RDW458755 RNR458754:RNS458755 RXN458754:RXO458755 SHJ458754:SHK458755 SRF458754:SRG458755 TBB458754:TBC458755 TKX458754:TKY458755 TUT458754:TUU458755 UEP458754:UEQ458755 UOL458754:UOM458755 UYH458754:UYI458755 VID458754:VIE458755 VRZ458754:VSA458755 WBV458754:WBW458755 WLR458754:WLS458755 WVN458754:WVO458755 F524290:G524291 JB524290:JC524291 SX524290:SY524291 ACT524290:ACU524291 AMP524290:AMQ524291 AWL524290:AWM524291 BGH524290:BGI524291 BQD524290:BQE524291 BZZ524290:CAA524291 CJV524290:CJW524291 CTR524290:CTS524291 DDN524290:DDO524291 DNJ524290:DNK524291 DXF524290:DXG524291 EHB524290:EHC524291 EQX524290:EQY524291 FAT524290:FAU524291 FKP524290:FKQ524291 FUL524290:FUM524291 GEH524290:GEI524291 GOD524290:GOE524291 GXZ524290:GYA524291 HHV524290:HHW524291 HRR524290:HRS524291 IBN524290:IBO524291 ILJ524290:ILK524291 IVF524290:IVG524291 JFB524290:JFC524291 JOX524290:JOY524291 JYT524290:JYU524291 KIP524290:KIQ524291 KSL524290:KSM524291 LCH524290:LCI524291 LMD524290:LME524291 LVZ524290:LWA524291 MFV524290:MFW524291 MPR524290:MPS524291 MZN524290:MZO524291 NJJ524290:NJK524291 NTF524290:NTG524291 ODB524290:ODC524291 OMX524290:OMY524291 OWT524290:OWU524291 PGP524290:PGQ524291 PQL524290:PQM524291 QAH524290:QAI524291 QKD524290:QKE524291 QTZ524290:QUA524291 RDV524290:RDW524291 RNR524290:RNS524291 RXN524290:RXO524291 SHJ524290:SHK524291 SRF524290:SRG524291 TBB524290:TBC524291 TKX524290:TKY524291 TUT524290:TUU524291 UEP524290:UEQ524291 UOL524290:UOM524291 UYH524290:UYI524291 VID524290:VIE524291 VRZ524290:VSA524291 WBV524290:WBW524291 WLR524290:WLS524291 WVN524290:WVO524291 F589826:G589827 JB589826:JC589827 SX589826:SY589827 ACT589826:ACU589827 AMP589826:AMQ589827 AWL589826:AWM589827 BGH589826:BGI589827 BQD589826:BQE589827 BZZ589826:CAA589827 CJV589826:CJW589827 CTR589826:CTS589827 DDN589826:DDO589827 DNJ589826:DNK589827 DXF589826:DXG589827 EHB589826:EHC589827 EQX589826:EQY589827 FAT589826:FAU589827 FKP589826:FKQ589827 FUL589826:FUM589827 GEH589826:GEI589827 GOD589826:GOE589827 GXZ589826:GYA589827 HHV589826:HHW589827 HRR589826:HRS589827 IBN589826:IBO589827 ILJ589826:ILK589827 IVF589826:IVG589827 JFB589826:JFC589827 JOX589826:JOY589827 JYT589826:JYU589827 KIP589826:KIQ589827 KSL589826:KSM589827 LCH589826:LCI589827 LMD589826:LME589827 LVZ589826:LWA589827 MFV589826:MFW589827 MPR589826:MPS589827 MZN589826:MZO589827 NJJ589826:NJK589827 NTF589826:NTG589827 ODB589826:ODC589827 OMX589826:OMY589827 OWT589826:OWU589827 PGP589826:PGQ589827 PQL589826:PQM589827 QAH589826:QAI589827 QKD589826:QKE589827 QTZ589826:QUA589827 RDV589826:RDW589827 RNR589826:RNS589827 RXN589826:RXO589827 SHJ589826:SHK589827 SRF589826:SRG589827 TBB589826:TBC589827 TKX589826:TKY589827 TUT589826:TUU589827 UEP589826:UEQ589827 UOL589826:UOM589827 UYH589826:UYI589827 VID589826:VIE589827 VRZ589826:VSA589827 WBV589826:WBW589827 WLR589826:WLS589827 WVN589826:WVO589827 F655362:G655363 JB655362:JC655363 SX655362:SY655363 ACT655362:ACU655363 AMP655362:AMQ655363 AWL655362:AWM655363 BGH655362:BGI655363 BQD655362:BQE655363 BZZ655362:CAA655363 CJV655362:CJW655363 CTR655362:CTS655363 DDN655362:DDO655363 DNJ655362:DNK655363 DXF655362:DXG655363 EHB655362:EHC655363 EQX655362:EQY655363 FAT655362:FAU655363 FKP655362:FKQ655363 FUL655362:FUM655363 GEH655362:GEI655363 GOD655362:GOE655363 GXZ655362:GYA655363 HHV655362:HHW655363 HRR655362:HRS655363 IBN655362:IBO655363 ILJ655362:ILK655363 IVF655362:IVG655363 JFB655362:JFC655363 JOX655362:JOY655363 JYT655362:JYU655363 KIP655362:KIQ655363 KSL655362:KSM655363 LCH655362:LCI655363 LMD655362:LME655363 LVZ655362:LWA655363 MFV655362:MFW655363 MPR655362:MPS655363 MZN655362:MZO655363 NJJ655362:NJK655363 NTF655362:NTG655363 ODB655362:ODC655363 OMX655362:OMY655363 OWT655362:OWU655363 PGP655362:PGQ655363 PQL655362:PQM655363 QAH655362:QAI655363 QKD655362:QKE655363 QTZ655362:QUA655363 RDV655362:RDW655363 RNR655362:RNS655363 RXN655362:RXO655363 SHJ655362:SHK655363 SRF655362:SRG655363 TBB655362:TBC655363 TKX655362:TKY655363 TUT655362:TUU655363 UEP655362:UEQ655363 UOL655362:UOM655363 UYH655362:UYI655363 VID655362:VIE655363 VRZ655362:VSA655363 WBV655362:WBW655363 WLR655362:WLS655363 WVN655362:WVO655363 F720898:G720899 JB720898:JC720899 SX720898:SY720899 ACT720898:ACU720899 AMP720898:AMQ720899 AWL720898:AWM720899 BGH720898:BGI720899 BQD720898:BQE720899 BZZ720898:CAA720899 CJV720898:CJW720899 CTR720898:CTS720899 DDN720898:DDO720899 DNJ720898:DNK720899 DXF720898:DXG720899 EHB720898:EHC720899 EQX720898:EQY720899 FAT720898:FAU720899 FKP720898:FKQ720899 FUL720898:FUM720899 GEH720898:GEI720899 GOD720898:GOE720899 GXZ720898:GYA720899 HHV720898:HHW720899 HRR720898:HRS720899 IBN720898:IBO720899 ILJ720898:ILK720899 IVF720898:IVG720899 JFB720898:JFC720899 JOX720898:JOY720899 JYT720898:JYU720899 KIP720898:KIQ720899 KSL720898:KSM720899 LCH720898:LCI720899 LMD720898:LME720899 LVZ720898:LWA720899 MFV720898:MFW720899 MPR720898:MPS720899 MZN720898:MZO720899 NJJ720898:NJK720899 NTF720898:NTG720899 ODB720898:ODC720899 OMX720898:OMY720899 OWT720898:OWU720899 PGP720898:PGQ720899 PQL720898:PQM720899 QAH720898:QAI720899 QKD720898:QKE720899 QTZ720898:QUA720899 RDV720898:RDW720899 RNR720898:RNS720899 RXN720898:RXO720899 SHJ720898:SHK720899 SRF720898:SRG720899 TBB720898:TBC720899 TKX720898:TKY720899 TUT720898:TUU720899 UEP720898:UEQ720899 UOL720898:UOM720899 UYH720898:UYI720899 VID720898:VIE720899 VRZ720898:VSA720899 WBV720898:WBW720899 WLR720898:WLS720899 WVN720898:WVO720899 F786434:G786435 JB786434:JC786435 SX786434:SY786435 ACT786434:ACU786435 AMP786434:AMQ786435 AWL786434:AWM786435 BGH786434:BGI786435 BQD786434:BQE786435 BZZ786434:CAA786435 CJV786434:CJW786435 CTR786434:CTS786435 DDN786434:DDO786435 DNJ786434:DNK786435 DXF786434:DXG786435 EHB786434:EHC786435 EQX786434:EQY786435 FAT786434:FAU786435 FKP786434:FKQ786435 FUL786434:FUM786435 GEH786434:GEI786435 GOD786434:GOE786435 GXZ786434:GYA786435 HHV786434:HHW786435 HRR786434:HRS786435 IBN786434:IBO786435 ILJ786434:ILK786435 IVF786434:IVG786435 JFB786434:JFC786435 JOX786434:JOY786435 JYT786434:JYU786435 KIP786434:KIQ786435 KSL786434:KSM786435 LCH786434:LCI786435 LMD786434:LME786435 LVZ786434:LWA786435 MFV786434:MFW786435 MPR786434:MPS786435 MZN786434:MZO786435 NJJ786434:NJK786435 NTF786434:NTG786435 ODB786434:ODC786435 OMX786434:OMY786435 OWT786434:OWU786435 PGP786434:PGQ786435 PQL786434:PQM786435 QAH786434:QAI786435 QKD786434:QKE786435 QTZ786434:QUA786435 RDV786434:RDW786435 RNR786434:RNS786435 RXN786434:RXO786435 SHJ786434:SHK786435 SRF786434:SRG786435 TBB786434:TBC786435 TKX786434:TKY786435 TUT786434:TUU786435 UEP786434:UEQ786435 UOL786434:UOM786435 UYH786434:UYI786435 VID786434:VIE786435 VRZ786434:VSA786435 WBV786434:WBW786435 WLR786434:WLS786435 WVN786434:WVO786435 F851970:G851971 JB851970:JC851971 SX851970:SY851971 ACT851970:ACU851971 AMP851970:AMQ851971 AWL851970:AWM851971 BGH851970:BGI851971 BQD851970:BQE851971 BZZ851970:CAA851971 CJV851970:CJW851971 CTR851970:CTS851971 DDN851970:DDO851971 DNJ851970:DNK851971 DXF851970:DXG851971 EHB851970:EHC851971 EQX851970:EQY851971 FAT851970:FAU851971 FKP851970:FKQ851971 FUL851970:FUM851971 GEH851970:GEI851971 GOD851970:GOE851971 GXZ851970:GYA851971 HHV851970:HHW851971 HRR851970:HRS851971 IBN851970:IBO851971 ILJ851970:ILK851971 IVF851970:IVG851971 JFB851970:JFC851971 JOX851970:JOY851971 JYT851970:JYU851971 KIP851970:KIQ851971 KSL851970:KSM851971 LCH851970:LCI851971 LMD851970:LME851971 LVZ851970:LWA851971 MFV851970:MFW851971 MPR851970:MPS851971 MZN851970:MZO851971 NJJ851970:NJK851971 NTF851970:NTG851971 ODB851970:ODC851971 OMX851970:OMY851971 OWT851970:OWU851971 PGP851970:PGQ851971 PQL851970:PQM851971 QAH851970:QAI851971 QKD851970:QKE851971 QTZ851970:QUA851971 RDV851970:RDW851971 RNR851970:RNS851971 RXN851970:RXO851971 SHJ851970:SHK851971 SRF851970:SRG851971 TBB851970:TBC851971 TKX851970:TKY851971 TUT851970:TUU851971 UEP851970:UEQ851971 UOL851970:UOM851971 UYH851970:UYI851971 VID851970:VIE851971 VRZ851970:VSA851971 WBV851970:WBW851971 WLR851970:WLS851971 WVN851970:WVO851971 F917506:G917507 JB917506:JC917507 SX917506:SY917507 ACT917506:ACU917507 AMP917506:AMQ917507 AWL917506:AWM917507 BGH917506:BGI917507 BQD917506:BQE917507 BZZ917506:CAA917507 CJV917506:CJW917507 CTR917506:CTS917507 DDN917506:DDO917507 DNJ917506:DNK917507 DXF917506:DXG917507 EHB917506:EHC917507 EQX917506:EQY917507 FAT917506:FAU917507 FKP917506:FKQ917507 FUL917506:FUM917507 GEH917506:GEI917507 GOD917506:GOE917507 GXZ917506:GYA917507 HHV917506:HHW917507 HRR917506:HRS917507 IBN917506:IBO917507 ILJ917506:ILK917507 IVF917506:IVG917507 JFB917506:JFC917507 JOX917506:JOY917507 JYT917506:JYU917507 KIP917506:KIQ917507 KSL917506:KSM917507 LCH917506:LCI917507 LMD917506:LME917507 LVZ917506:LWA917507 MFV917506:MFW917507 MPR917506:MPS917507 MZN917506:MZO917507 NJJ917506:NJK917507 NTF917506:NTG917507 ODB917506:ODC917507 OMX917506:OMY917507 OWT917506:OWU917507 PGP917506:PGQ917507 PQL917506:PQM917507 QAH917506:QAI917507 QKD917506:QKE917507 QTZ917506:QUA917507 RDV917506:RDW917507 RNR917506:RNS917507 RXN917506:RXO917507 SHJ917506:SHK917507 SRF917506:SRG917507 TBB917506:TBC917507 TKX917506:TKY917507 TUT917506:TUU917507 UEP917506:UEQ917507 UOL917506:UOM917507 UYH917506:UYI917507 VID917506:VIE917507 VRZ917506:VSA917507 WBV917506:WBW917507 WLR917506:WLS917507 WVN917506:WVO917507 F983042:G983043 JB983042:JC983043 SX983042:SY983043 ACT983042:ACU983043 AMP983042:AMQ983043 AWL983042:AWM983043 BGH983042:BGI983043 BQD983042:BQE983043 BZZ983042:CAA983043 CJV983042:CJW983043 CTR983042:CTS983043 DDN983042:DDO983043 DNJ983042:DNK983043 DXF983042:DXG983043 EHB983042:EHC983043 EQX983042:EQY983043 FAT983042:FAU983043 FKP983042:FKQ983043 FUL983042:FUM983043 GEH983042:GEI983043 GOD983042:GOE983043 GXZ983042:GYA983043 HHV983042:HHW983043 HRR983042:HRS983043 IBN983042:IBO983043 ILJ983042:ILK983043 IVF983042:IVG983043 JFB983042:JFC983043 JOX983042:JOY983043 JYT983042:JYU983043 KIP983042:KIQ983043 KSL983042:KSM983043 LCH983042:LCI983043 LMD983042:LME983043 LVZ983042:LWA983043 MFV983042:MFW983043 MPR983042:MPS983043 MZN983042:MZO983043 NJJ983042:NJK983043 NTF983042:NTG983043 ODB983042:ODC983043 OMX983042:OMY983043 OWT983042:OWU983043 PGP983042:PGQ983043 PQL983042:PQM983043 QAH983042:QAI983043 QKD983042:QKE983043 QTZ983042:QUA983043 RDV983042:RDW983043 RNR983042:RNS983043 RXN983042:RXO983043 SHJ983042:SHK983043 SRF983042:SRG983043 TBB983042:TBC983043 TKX983042:TKY983043 TUT983042:TUU983043 UEP983042:UEQ983043 UOL983042:UOM983043 UYH983042:UYI983043 VID983042:VIE983043 VRZ983042:VSA983043 WBV983042:WBW983043 WLR983042:WLS983043 WVN983042:WVO983043 G13:G15 JD16:JD18 SZ16:SZ18 ACV16:ACV18 AMR16:AMR18 AWN16:AWN18 BGJ16:BGJ18 BQF16:BQF18 CAB16:CAB18 CJX16:CJX18 CTT16:CTT18 DDP16:DDP18 DNL16:DNL18 DXH16:DXH18 EHD16:EHD18 EQZ16:EQZ18 FAV16:FAV18 FKR16:FKR18 FUN16:FUN18 GEJ16:GEJ18 GOF16:GOF18 GYB16:GYB18 HHX16:HHX18 HRT16:HRT18 IBP16:IBP18 ILL16:ILL18 IVH16:IVH18 JFD16:JFD18 JOZ16:JOZ18 JYV16:JYV18 KIR16:KIR18 KSN16:KSN18 LCJ16:LCJ18 LMF16:LMF18 LWB16:LWB18 MFX16:MFX18 MPT16:MPT18 MZP16:MZP18 NJL16:NJL18 NTH16:NTH18 ODD16:ODD18 OMZ16:OMZ18 OWV16:OWV18 PGR16:PGR18 PQN16:PQN18 QAJ16:QAJ18 QKF16:QKF18 QUB16:QUB18 RDX16:RDX18 RNT16:RNT18 RXP16:RXP18 SHL16:SHL18 SRH16:SRH18 TBD16:TBD18 TKZ16:TKZ18 TUV16:TUV18 UER16:UER18 UON16:UON18 UYJ16:UYJ18 VIF16:VIF18 VSB16:VSB18 WBX16:WBX18 WLT16:WLT18 WVP16:WVP18 H65540:H65542 JD65540:JD65542 SZ65540:SZ65542 ACV65540:ACV65542 AMR65540:AMR65542 AWN65540:AWN65542 BGJ65540:BGJ65542 BQF65540:BQF65542 CAB65540:CAB65542 CJX65540:CJX65542 CTT65540:CTT65542 DDP65540:DDP65542 DNL65540:DNL65542 DXH65540:DXH65542 EHD65540:EHD65542 EQZ65540:EQZ65542 FAV65540:FAV65542 FKR65540:FKR65542 FUN65540:FUN65542 GEJ65540:GEJ65542 GOF65540:GOF65542 GYB65540:GYB65542 HHX65540:HHX65542 HRT65540:HRT65542 IBP65540:IBP65542 ILL65540:ILL65542 IVH65540:IVH65542 JFD65540:JFD65542 JOZ65540:JOZ65542 JYV65540:JYV65542 KIR65540:KIR65542 KSN65540:KSN65542 LCJ65540:LCJ65542 LMF65540:LMF65542 LWB65540:LWB65542 MFX65540:MFX65542 MPT65540:MPT65542 MZP65540:MZP65542 NJL65540:NJL65542 NTH65540:NTH65542 ODD65540:ODD65542 OMZ65540:OMZ65542 OWV65540:OWV65542 PGR65540:PGR65542 PQN65540:PQN65542 QAJ65540:QAJ65542 QKF65540:QKF65542 QUB65540:QUB65542 RDX65540:RDX65542 RNT65540:RNT65542 RXP65540:RXP65542 SHL65540:SHL65542 SRH65540:SRH65542 TBD65540:TBD65542 TKZ65540:TKZ65542 TUV65540:TUV65542 UER65540:UER65542 UON65540:UON65542 UYJ65540:UYJ65542 VIF65540:VIF65542 VSB65540:VSB65542 WBX65540:WBX65542 WLT65540:WLT65542 WVP65540:WVP65542 H131076:H131078 JD131076:JD131078 SZ131076:SZ131078 ACV131076:ACV131078 AMR131076:AMR131078 AWN131076:AWN131078 BGJ131076:BGJ131078 BQF131076:BQF131078 CAB131076:CAB131078 CJX131076:CJX131078 CTT131076:CTT131078 DDP131076:DDP131078 DNL131076:DNL131078 DXH131076:DXH131078 EHD131076:EHD131078 EQZ131076:EQZ131078 FAV131076:FAV131078 FKR131076:FKR131078 FUN131076:FUN131078 GEJ131076:GEJ131078 GOF131076:GOF131078 GYB131076:GYB131078 HHX131076:HHX131078 HRT131076:HRT131078 IBP131076:IBP131078 ILL131076:ILL131078 IVH131076:IVH131078 JFD131076:JFD131078 JOZ131076:JOZ131078 JYV131076:JYV131078 KIR131076:KIR131078 KSN131076:KSN131078 LCJ131076:LCJ131078 LMF131076:LMF131078 LWB131076:LWB131078 MFX131076:MFX131078 MPT131076:MPT131078 MZP131076:MZP131078 NJL131076:NJL131078 NTH131076:NTH131078 ODD131076:ODD131078 OMZ131076:OMZ131078 OWV131076:OWV131078 PGR131076:PGR131078 PQN131076:PQN131078 QAJ131076:QAJ131078 QKF131076:QKF131078 QUB131076:QUB131078 RDX131076:RDX131078 RNT131076:RNT131078 RXP131076:RXP131078 SHL131076:SHL131078 SRH131076:SRH131078 TBD131076:TBD131078 TKZ131076:TKZ131078 TUV131076:TUV131078 UER131076:UER131078 UON131076:UON131078 UYJ131076:UYJ131078 VIF131076:VIF131078 VSB131076:VSB131078 WBX131076:WBX131078 WLT131076:WLT131078 WVP131076:WVP131078 H196612:H196614 JD196612:JD196614 SZ196612:SZ196614 ACV196612:ACV196614 AMR196612:AMR196614 AWN196612:AWN196614 BGJ196612:BGJ196614 BQF196612:BQF196614 CAB196612:CAB196614 CJX196612:CJX196614 CTT196612:CTT196614 DDP196612:DDP196614 DNL196612:DNL196614 DXH196612:DXH196614 EHD196612:EHD196614 EQZ196612:EQZ196614 FAV196612:FAV196614 FKR196612:FKR196614 FUN196612:FUN196614 GEJ196612:GEJ196614 GOF196612:GOF196614 GYB196612:GYB196614 HHX196612:HHX196614 HRT196612:HRT196614 IBP196612:IBP196614 ILL196612:ILL196614 IVH196612:IVH196614 JFD196612:JFD196614 JOZ196612:JOZ196614 JYV196612:JYV196614 KIR196612:KIR196614 KSN196612:KSN196614 LCJ196612:LCJ196614 LMF196612:LMF196614 LWB196612:LWB196614 MFX196612:MFX196614 MPT196612:MPT196614 MZP196612:MZP196614 NJL196612:NJL196614 NTH196612:NTH196614 ODD196612:ODD196614 OMZ196612:OMZ196614 OWV196612:OWV196614 PGR196612:PGR196614 PQN196612:PQN196614 QAJ196612:QAJ196614 QKF196612:QKF196614 QUB196612:QUB196614 RDX196612:RDX196614 RNT196612:RNT196614 RXP196612:RXP196614 SHL196612:SHL196614 SRH196612:SRH196614 TBD196612:TBD196614 TKZ196612:TKZ196614 TUV196612:TUV196614 UER196612:UER196614 UON196612:UON196614 UYJ196612:UYJ196614 VIF196612:VIF196614 VSB196612:VSB196614 WBX196612:WBX196614 WLT196612:WLT196614 WVP196612:WVP196614 H262148:H262150 JD262148:JD262150 SZ262148:SZ262150 ACV262148:ACV262150 AMR262148:AMR262150 AWN262148:AWN262150 BGJ262148:BGJ262150 BQF262148:BQF262150 CAB262148:CAB262150 CJX262148:CJX262150 CTT262148:CTT262150 DDP262148:DDP262150 DNL262148:DNL262150 DXH262148:DXH262150 EHD262148:EHD262150 EQZ262148:EQZ262150 FAV262148:FAV262150 FKR262148:FKR262150 FUN262148:FUN262150 GEJ262148:GEJ262150 GOF262148:GOF262150 GYB262148:GYB262150 HHX262148:HHX262150 HRT262148:HRT262150 IBP262148:IBP262150 ILL262148:ILL262150 IVH262148:IVH262150 JFD262148:JFD262150 JOZ262148:JOZ262150 JYV262148:JYV262150 KIR262148:KIR262150 KSN262148:KSN262150 LCJ262148:LCJ262150 LMF262148:LMF262150 LWB262148:LWB262150 MFX262148:MFX262150 MPT262148:MPT262150 MZP262148:MZP262150 NJL262148:NJL262150 NTH262148:NTH262150 ODD262148:ODD262150 OMZ262148:OMZ262150 OWV262148:OWV262150 PGR262148:PGR262150 PQN262148:PQN262150 QAJ262148:QAJ262150 QKF262148:QKF262150 QUB262148:QUB262150 RDX262148:RDX262150 RNT262148:RNT262150 RXP262148:RXP262150 SHL262148:SHL262150 SRH262148:SRH262150 TBD262148:TBD262150 TKZ262148:TKZ262150 TUV262148:TUV262150 UER262148:UER262150 UON262148:UON262150 UYJ262148:UYJ262150 VIF262148:VIF262150 VSB262148:VSB262150 WBX262148:WBX262150 WLT262148:WLT262150 WVP262148:WVP262150 H327684:H327686 JD327684:JD327686 SZ327684:SZ327686 ACV327684:ACV327686 AMR327684:AMR327686 AWN327684:AWN327686 BGJ327684:BGJ327686 BQF327684:BQF327686 CAB327684:CAB327686 CJX327684:CJX327686 CTT327684:CTT327686 DDP327684:DDP327686 DNL327684:DNL327686 DXH327684:DXH327686 EHD327684:EHD327686 EQZ327684:EQZ327686 FAV327684:FAV327686 FKR327684:FKR327686 FUN327684:FUN327686 GEJ327684:GEJ327686 GOF327684:GOF327686 GYB327684:GYB327686 HHX327684:HHX327686 HRT327684:HRT327686 IBP327684:IBP327686 ILL327684:ILL327686 IVH327684:IVH327686 JFD327684:JFD327686 JOZ327684:JOZ327686 JYV327684:JYV327686 KIR327684:KIR327686 KSN327684:KSN327686 LCJ327684:LCJ327686 LMF327684:LMF327686 LWB327684:LWB327686 MFX327684:MFX327686 MPT327684:MPT327686 MZP327684:MZP327686 NJL327684:NJL327686 NTH327684:NTH327686 ODD327684:ODD327686 OMZ327684:OMZ327686 OWV327684:OWV327686 PGR327684:PGR327686 PQN327684:PQN327686 QAJ327684:QAJ327686 QKF327684:QKF327686 QUB327684:QUB327686 RDX327684:RDX327686 RNT327684:RNT327686 RXP327684:RXP327686 SHL327684:SHL327686 SRH327684:SRH327686 TBD327684:TBD327686 TKZ327684:TKZ327686 TUV327684:TUV327686 UER327684:UER327686 UON327684:UON327686 UYJ327684:UYJ327686 VIF327684:VIF327686 VSB327684:VSB327686 WBX327684:WBX327686 WLT327684:WLT327686 WVP327684:WVP327686 H393220:H393222 JD393220:JD393222 SZ393220:SZ393222 ACV393220:ACV393222 AMR393220:AMR393222 AWN393220:AWN393222 BGJ393220:BGJ393222 BQF393220:BQF393222 CAB393220:CAB393222 CJX393220:CJX393222 CTT393220:CTT393222 DDP393220:DDP393222 DNL393220:DNL393222 DXH393220:DXH393222 EHD393220:EHD393222 EQZ393220:EQZ393222 FAV393220:FAV393222 FKR393220:FKR393222 FUN393220:FUN393222 GEJ393220:GEJ393222 GOF393220:GOF393222 GYB393220:GYB393222 HHX393220:HHX393222 HRT393220:HRT393222 IBP393220:IBP393222 ILL393220:ILL393222 IVH393220:IVH393222 JFD393220:JFD393222 JOZ393220:JOZ393222 JYV393220:JYV393222 KIR393220:KIR393222 KSN393220:KSN393222 LCJ393220:LCJ393222 LMF393220:LMF393222 LWB393220:LWB393222 MFX393220:MFX393222 MPT393220:MPT393222 MZP393220:MZP393222 NJL393220:NJL393222 NTH393220:NTH393222 ODD393220:ODD393222 OMZ393220:OMZ393222 OWV393220:OWV393222 PGR393220:PGR393222 PQN393220:PQN393222 QAJ393220:QAJ393222 QKF393220:QKF393222 QUB393220:QUB393222 RDX393220:RDX393222 RNT393220:RNT393222 RXP393220:RXP393222 SHL393220:SHL393222 SRH393220:SRH393222 TBD393220:TBD393222 TKZ393220:TKZ393222 TUV393220:TUV393222 UER393220:UER393222 UON393220:UON393222 UYJ393220:UYJ393222 VIF393220:VIF393222 VSB393220:VSB393222 WBX393220:WBX393222 WLT393220:WLT393222 WVP393220:WVP393222 H458756:H458758 JD458756:JD458758 SZ458756:SZ458758 ACV458756:ACV458758 AMR458756:AMR458758 AWN458756:AWN458758 BGJ458756:BGJ458758 BQF458756:BQF458758 CAB458756:CAB458758 CJX458756:CJX458758 CTT458756:CTT458758 DDP458756:DDP458758 DNL458756:DNL458758 DXH458756:DXH458758 EHD458756:EHD458758 EQZ458756:EQZ458758 FAV458756:FAV458758 FKR458756:FKR458758 FUN458756:FUN458758 GEJ458756:GEJ458758 GOF458756:GOF458758 GYB458756:GYB458758 HHX458756:HHX458758 HRT458756:HRT458758 IBP458756:IBP458758 ILL458756:ILL458758 IVH458756:IVH458758 JFD458756:JFD458758 JOZ458756:JOZ458758 JYV458756:JYV458758 KIR458756:KIR458758 KSN458756:KSN458758 LCJ458756:LCJ458758 LMF458756:LMF458758 LWB458756:LWB458758 MFX458756:MFX458758 MPT458756:MPT458758 MZP458756:MZP458758 NJL458756:NJL458758 NTH458756:NTH458758 ODD458756:ODD458758 OMZ458756:OMZ458758 OWV458756:OWV458758 PGR458756:PGR458758 PQN458756:PQN458758 QAJ458756:QAJ458758 QKF458756:QKF458758 QUB458756:QUB458758 RDX458756:RDX458758 RNT458756:RNT458758 RXP458756:RXP458758 SHL458756:SHL458758 SRH458756:SRH458758 TBD458756:TBD458758 TKZ458756:TKZ458758 TUV458756:TUV458758 UER458756:UER458758 UON458756:UON458758 UYJ458756:UYJ458758 VIF458756:VIF458758 VSB458756:VSB458758 WBX458756:WBX458758 WLT458756:WLT458758 WVP458756:WVP458758 H524292:H524294 JD524292:JD524294 SZ524292:SZ524294 ACV524292:ACV524294 AMR524292:AMR524294 AWN524292:AWN524294 BGJ524292:BGJ524294 BQF524292:BQF524294 CAB524292:CAB524294 CJX524292:CJX524294 CTT524292:CTT524294 DDP524292:DDP524294 DNL524292:DNL524294 DXH524292:DXH524294 EHD524292:EHD524294 EQZ524292:EQZ524294 FAV524292:FAV524294 FKR524292:FKR524294 FUN524292:FUN524294 GEJ524292:GEJ524294 GOF524292:GOF524294 GYB524292:GYB524294 HHX524292:HHX524294 HRT524292:HRT524294 IBP524292:IBP524294 ILL524292:ILL524294 IVH524292:IVH524294 JFD524292:JFD524294 JOZ524292:JOZ524294 JYV524292:JYV524294 KIR524292:KIR524294 KSN524292:KSN524294 LCJ524292:LCJ524294 LMF524292:LMF524294 LWB524292:LWB524294 MFX524292:MFX524294 MPT524292:MPT524294 MZP524292:MZP524294 NJL524292:NJL524294 NTH524292:NTH524294 ODD524292:ODD524294 OMZ524292:OMZ524294 OWV524292:OWV524294 PGR524292:PGR524294 PQN524292:PQN524294 QAJ524292:QAJ524294 QKF524292:QKF524294 QUB524292:QUB524294 RDX524292:RDX524294 RNT524292:RNT524294 RXP524292:RXP524294 SHL524292:SHL524294 SRH524292:SRH524294 TBD524292:TBD524294 TKZ524292:TKZ524294 TUV524292:TUV524294 UER524292:UER524294 UON524292:UON524294 UYJ524292:UYJ524294 VIF524292:VIF524294 VSB524292:VSB524294 WBX524292:WBX524294 WLT524292:WLT524294 WVP524292:WVP524294 H589828:H589830 JD589828:JD589830 SZ589828:SZ589830 ACV589828:ACV589830 AMR589828:AMR589830 AWN589828:AWN589830 BGJ589828:BGJ589830 BQF589828:BQF589830 CAB589828:CAB589830 CJX589828:CJX589830 CTT589828:CTT589830 DDP589828:DDP589830 DNL589828:DNL589830 DXH589828:DXH589830 EHD589828:EHD589830 EQZ589828:EQZ589830 FAV589828:FAV589830 FKR589828:FKR589830 FUN589828:FUN589830 GEJ589828:GEJ589830 GOF589828:GOF589830 GYB589828:GYB589830 HHX589828:HHX589830 HRT589828:HRT589830 IBP589828:IBP589830 ILL589828:ILL589830 IVH589828:IVH589830 JFD589828:JFD589830 JOZ589828:JOZ589830 JYV589828:JYV589830 KIR589828:KIR589830 KSN589828:KSN589830 LCJ589828:LCJ589830 LMF589828:LMF589830 LWB589828:LWB589830 MFX589828:MFX589830 MPT589828:MPT589830 MZP589828:MZP589830 NJL589828:NJL589830 NTH589828:NTH589830 ODD589828:ODD589830 OMZ589828:OMZ589830 OWV589828:OWV589830 PGR589828:PGR589830 PQN589828:PQN589830 QAJ589828:QAJ589830 QKF589828:QKF589830 QUB589828:QUB589830 RDX589828:RDX589830 RNT589828:RNT589830 RXP589828:RXP589830 SHL589828:SHL589830 SRH589828:SRH589830 TBD589828:TBD589830 TKZ589828:TKZ589830 TUV589828:TUV589830 UER589828:UER589830 UON589828:UON589830 UYJ589828:UYJ589830 VIF589828:VIF589830 VSB589828:VSB589830 WBX589828:WBX589830 WLT589828:WLT589830 WVP589828:WVP589830 H655364:H655366 JD655364:JD655366 SZ655364:SZ655366 ACV655364:ACV655366 AMR655364:AMR655366 AWN655364:AWN655366 BGJ655364:BGJ655366 BQF655364:BQF655366 CAB655364:CAB655366 CJX655364:CJX655366 CTT655364:CTT655366 DDP655364:DDP655366 DNL655364:DNL655366 DXH655364:DXH655366 EHD655364:EHD655366 EQZ655364:EQZ655366 FAV655364:FAV655366 FKR655364:FKR655366 FUN655364:FUN655366 GEJ655364:GEJ655366 GOF655364:GOF655366 GYB655364:GYB655366 HHX655364:HHX655366 HRT655364:HRT655366 IBP655364:IBP655366 ILL655364:ILL655366 IVH655364:IVH655366 JFD655364:JFD655366 JOZ655364:JOZ655366 JYV655364:JYV655366 KIR655364:KIR655366 KSN655364:KSN655366 LCJ655364:LCJ655366 LMF655364:LMF655366 LWB655364:LWB655366 MFX655364:MFX655366 MPT655364:MPT655366 MZP655364:MZP655366 NJL655364:NJL655366 NTH655364:NTH655366 ODD655364:ODD655366 OMZ655364:OMZ655366 OWV655364:OWV655366 PGR655364:PGR655366 PQN655364:PQN655366 QAJ655364:QAJ655366 QKF655364:QKF655366 QUB655364:QUB655366 RDX655364:RDX655366 RNT655364:RNT655366 RXP655364:RXP655366 SHL655364:SHL655366 SRH655364:SRH655366 TBD655364:TBD655366 TKZ655364:TKZ655366 TUV655364:TUV655366 UER655364:UER655366 UON655364:UON655366 UYJ655364:UYJ655366 VIF655364:VIF655366 VSB655364:VSB655366 WBX655364:WBX655366 WLT655364:WLT655366 WVP655364:WVP655366 H720900:H720902 JD720900:JD720902 SZ720900:SZ720902 ACV720900:ACV720902 AMR720900:AMR720902 AWN720900:AWN720902 BGJ720900:BGJ720902 BQF720900:BQF720902 CAB720900:CAB720902 CJX720900:CJX720902 CTT720900:CTT720902 DDP720900:DDP720902 DNL720900:DNL720902 DXH720900:DXH720902 EHD720900:EHD720902 EQZ720900:EQZ720902 FAV720900:FAV720902 FKR720900:FKR720902 FUN720900:FUN720902 GEJ720900:GEJ720902 GOF720900:GOF720902 GYB720900:GYB720902 HHX720900:HHX720902 HRT720900:HRT720902 IBP720900:IBP720902 ILL720900:ILL720902 IVH720900:IVH720902 JFD720900:JFD720902 JOZ720900:JOZ720902 JYV720900:JYV720902 KIR720900:KIR720902 KSN720900:KSN720902 LCJ720900:LCJ720902 LMF720900:LMF720902 LWB720900:LWB720902 MFX720900:MFX720902 MPT720900:MPT720902 MZP720900:MZP720902 NJL720900:NJL720902 NTH720900:NTH720902 ODD720900:ODD720902 OMZ720900:OMZ720902 OWV720900:OWV720902 PGR720900:PGR720902 PQN720900:PQN720902 QAJ720900:QAJ720902 QKF720900:QKF720902 QUB720900:QUB720902 RDX720900:RDX720902 RNT720900:RNT720902 RXP720900:RXP720902 SHL720900:SHL720902 SRH720900:SRH720902 TBD720900:TBD720902 TKZ720900:TKZ720902 TUV720900:TUV720902 UER720900:UER720902 UON720900:UON720902 UYJ720900:UYJ720902 VIF720900:VIF720902 VSB720900:VSB720902 WBX720900:WBX720902 WLT720900:WLT720902 WVP720900:WVP720902 H786436:H786438 JD786436:JD786438 SZ786436:SZ786438 ACV786436:ACV786438 AMR786436:AMR786438 AWN786436:AWN786438 BGJ786436:BGJ786438 BQF786436:BQF786438 CAB786436:CAB786438 CJX786436:CJX786438 CTT786436:CTT786438 DDP786436:DDP786438 DNL786436:DNL786438 DXH786436:DXH786438 EHD786436:EHD786438 EQZ786436:EQZ786438 FAV786436:FAV786438 FKR786436:FKR786438 FUN786436:FUN786438 GEJ786436:GEJ786438 GOF786436:GOF786438 GYB786436:GYB786438 HHX786436:HHX786438 HRT786436:HRT786438 IBP786436:IBP786438 ILL786436:ILL786438 IVH786436:IVH786438 JFD786436:JFD786438 JOZ786436:JOZ786438 JYV786436:JYV786438 KIR786436:KIR786438 KSN786436:KSN786438 LCJ786436:LCJ786438 LMF786436:LMF786438 LWB786436:LWB786438 MFX786436:MFX786438 MPT786436:MPT786438 MZP786436:MZP786438 NJL786436:NJL786438 NTH786436:NTH786438 ODD786436:ODD786438 OMZ786436:OMZ786438 OWV786436:OWV786438 PGR786436:PGR786438 PQN786436:PQN786438 QAJ786436:QAJ786438 QKF786436:QKF786438 QUB786436:QUB786438 RDX786436:RDX786438 RNT786436:RNT786438 RXP786436:RXP786438 SHL786436:SHL786438 SRH786436:SRH786438 TBD786436:TBD786438 TKZ786436:TKZ786438 TUV786436:TUV786438 UER786436:UER786438 UON786436:UON786438 UYJ786436:UYJ786438 VIF786436:VIF786438 VSB786436:VSB786438 WBX786436:WBX786438 WLT786436:WLT786438 WVP786436:WVP786438 H851972:H851974 JD851972:JD851974 SZ851972:SZ851974 ACV851972:ACV851974 AMR851972:AMR851974 AWN851972:AWN851974 BGJ851972:BGJ851974 BQF851972:BQF851974 CAB851972:CAB851974 CJX851972:CJX851974 CTT851972:CTT851974 DDP851972:DDP851974 DNL851972:DNL851974 DXH851972:DXH851974 EHD851972:EHD851974 EQZ851972:EQZ851974 FAV851972:FAV851974 FKR851972:FKR851974 FUN851972:FUN851974 GEJ851972:GEJ851974 GOF851972:GOF851974 GYB851972:GYB851974 HHX851972:HHX851974 HRT851972:HRT851974 IBP851972:IBP851974 ILL851972:ILL851974 IVH851972:IVH851974 JFD851972:JFD851974 JOZ851972:JOZ851974 JYV851972:JYV851974 KIR851972:KIR851974 KSN851972:KSN851974 LCJ851972:LCJ851974 LMF851972:LMF851974 LWB851972:LWB851974 MFX851972:MFX851974 MPT851972:MPT851974 MZP851972:MZP851974 NJL851972:NJL851974 NTH851972:NTH851974 ODD851972:ODD851974 OMZ851972:OMZ851974 OWV851972:OWV851974 PGR851972:PGR851974 PQN851972:PQN851974 QAJ851972:QAJ851974 QKF851972:QKF851974 QUB851972:QUB851974 RDX851972:RDX851974 RNT851972:RNT851974 RXP851972:RXP851974 SHL851972:SHL851974 SRH851972:SRH851974 TBD851972:TBD851974 TKZ851972:TKZ851974 TUV851972:TUV851974 UER851972:UER851974 UON851972:UON851974 UYJ851972:UYJ851974 VIF851972:VIF851974 VSB851972:VSB851974 WBX851972:WBX851974 WLT851972:WLT851974 WVP851972:WVP851974 H917508:H917510 JD917508:JD917510 SZ917508:SZ917510 ACV917508:ACV917510 AMR917508:AMR917510 AWN917508:AWN917510 BGJ917508:BGJ917510 BQF917508:BQF917510 CAB917508:CAB917510 CJX917508:CJX917510 CTT917508:CTT917510 DDP917508:DDP917510 DNL917508:DNL917510 DXH917508:DXH917510 EHD917508:EHD917510 EQZ917508:EQZ917510 FAV917508:FAV917510 FKR917508:FKR917510 FUN917508:FUN917510 GEJ917508:GEJ917510 GOF917508:GOF917510 GYB917508:GYB917510 HHX917508:HHX917510 HRT917508:HRT917510 IBP917508:IBP917510 ILL917508:ILL917510 IVH917508:IVH917510 JFD917508:JFD917510 JOZ917508:JOZ917510 JYV917508:JYV917510 KIR917508:KIR917510 KSN917508:KSN917510 LCJ917508:LCJ917510 LMF917508:LMF917510 LWB917508:LWB917510 MFX917508:MFX917510 MPT917508:MPT917510 MZP917508:MZP917510 NJL917508:NJL917510 NTH917508:NTH917510 ODD917508:ODD917510 OMZ917508:OMZ917510 OWV917508:OWV917510 PGR917508:PGR917510 PQN917508:PQN917510 QAJ917508:QAJ917510 QKF917508:QKF917510 QUB917508:QUB917510 RDX917508:RDX917510 RNT917508:RNT917510 RXP917508:RXP917510 SHL917508:SHL917510 SRH917508:SRH917510 TBD917508:TBD917510 TKZ917508:TKZ917510 TUV917508:TUV917510 UER917508:UER917510 UON917508:UON917510 UYJ917508:UYJ917510 VIF917508:VIF917510 VSB917508:VSB917510 WBX917508:WBX917510 WLT917508:WLT917510 WVP917508:WVP917510 H983044:H983046 JD983044:JD983046 SZ983044:SZ983046 ACV983044:ACV983046 AMR983044:AMR983046 AWN983044:AWN983046 BGJ983044:BGJ983046 BQF983044:BQF983046 CAB983044:CAB983046 CJX983044:CJX983046 CTT983044:CTT983046 DDP983044:DDP983046 DNL983044:DNL983046 DXH983044:DXH983046 EHD983044:EHD983046 EQZ983044:EQZ983046 FAV983044:FAV983046 FKR983044:FKR983046 FUN983044:FUN983046 GEJ983044:GEJ983046 GOF983044:GOF983046 GYB983044:GYB983046 HHX983044:HHX983046 HRT983044:HRT983046 IBP983044:IBP983046 ILL983044:ILL983046 IVH983044:IVH983046 JFD983044:JFD983046 JOZ983044:JOZ983046 JYV983044:JYV983046 KIR983044:KIR983046 KSN983044:KSN983046 LCJ983044:LCJ983046 LMF983044:LMF983046 LWB983044:LWB983046 MFX983044:MFX983046 MPT983044:MPT983046 MZP983044:MZP983046 NJL983044:NJL983046 NTH983044:NTH983046 ODD983044:ODD983046 OMZ983044:OMZ983046 OWV983044:OWV983046 PGR983044:PGR983046 PQN983044:PQN983046 QAJ983044:QAJ983046 QKF983044:QKF983046 QUB983044:QUB983046 RDX983044:RDX983046 RNT983044:RNT983046 RXP983044:RXP983046 SHL983044:SHL983046 SRH983044:SRH983046 TBD983044:TBD983046 TKZ983044:TKZ983046 TUV983044:TUV983046 UER983044:UER983046 UON983044:UON983046 UYJ983044:UYJ983046 VIF983044:VIF983046 VSB983044:VSB983046 WBX983044:WBX983046 WLT983044:WLT983046 WVP983044:WVP983046 H21:J21 JB16:JB21 SX16:SX21 ACT16:ACT21 AMP16:AMP21 AWL16:AWL21 BGH16:BGH21 BQD16:BQD21 BZZ16:BZZ21 CJV16:CJV21 CTR16:CTR21 DDN16:DDN21 DNJ16:DNJ21 DXF16:DXF21 EHB16:EHB21 EQX16:EQX21 FAT16:FAT21 FKP16:FKP21 FUL16:FUL21 GEH16:GEH21 GOD16:GOD21 GXZ16:GXZ21 HHV16:HHV21 HRR16:HRR21 IBN16:IBN21 ILJ16:ILJ21 IVF16:IVF21 JFB16:JFB21 JOX16:JOX21 JYT16:JYT21 KIP16:KIP21 KSL16:KSL21 LCH16:LCH21 LMD16:LMD21 LVZ16:LVZ21 MFV16:MFV21 MPR16:MPR21 MZN16:MZN21 NJJ16:NJJ21 NTF16:NTF21 ODB16:ODB21 OMX16:OMX21 OWT16:OWT21 PGP16:PGP21 PQL16:PQL21 QAH16:QAH21 QKD16:QKD21 QTZ16:QTZ21 RDV16:RDV21 RNR16:RNR21 RXN16:RXN21 SHJ16:SHJ21 SRF16:SRF21 TBB16:TBB21 TKX16:TKX21 TUT16:TUT21 UEP16:UEP21 UOL16:UOL21 UYH16:UYH21 VID16:VID21 VRZ16:VRZ21 WBV16:WBV21 WLR16:WLR21 WVN16:WVN21 F65540:F65545 JB65540:JB65545 SX65540:SX65545 ACT65540:ACT65545 AMP65540:AMP65545 AWL65540:AWL65545 BGH65540:BGH65545 BQD65540:BQD65545 BZZ65540:BZZ65545 CJV65540:CJV65545 CTR65540:CTR65545 DDN65540:DDN65545 DNJ65540:DNJ65545 DXF65540:DXF65545 EHB65540:EHB65545 EQX65540:EQX65545 FAT65540:FAT65545 FKP65540:FKP65545 FUL65540:FUL65545 GEH65540:GEH65545 GOD65540:GOD65545 GXZ65540:GXZ65545 HHV65540:HHV65545 HRR65540:HRR65545 IBN65540:IBN65545 ILJ65540:ILJ65545 IVF65540:IVF65545 JFB65540:JFB65545 JOX65540:JOX65545 JYT65540:JYT65545 KIP65540:KIP65545 KSL65540:KSL65545 LCH65540:LCH65545 LMD65540:LMD65545 LVZ65540:LVZ65545 MFV65540:MFV65545 MPR65540:MPR65545 MZN65540:MZN65545 NJJ65540:NJJ65545 NTF65540:NTF65545 ODB65540:ODB65545 OMX65540:OMX65545 OWT65540:OWT65545 PGP65540:PGP65545 PQL65540:PQL65545 QAH65540:QAH65545 QKD65540:QKD65545 QTZ65540:QTZ65545 RDV65540:RDV65545 RNR65540:RNR65545 RXN65540:RXN65545 SHJ65540:SHJ65545 SRF65540:SRF65545 TBB65540:TBB65545 TKX65540:TKX65545 TUT65540:TUT65545 UEP65540:UEP65545 UOL65540:UOL65545 UYH65540:UYH65545 VID65540:VID65545 VRZ65540:VRZ65545 WBV65540:WBV65545 WLR65540:WLR65545 WVN65540:WVN65545 F131076:F131081 JB131076:JB131081 SX131076:SX131081 ACT131076:ACT131081 AMP131076:AMP131081 AWL131076:AWL131081 BGH131076:BGH131081 BQD131076:BQD131081 BZZ131076:BZZ131081 CJV131076:CJV131081 CTR131076:CTR131081 DDN131076:DDN131081 DNJ131076:DNJ131081 DXF131076:DXF131081 EHB131076:EHB131081 EQX131076:EQX131081 FAT131076:FAT131081 FKP131076:FKP131081 FUL131076:FUL131081 GEH131076:GEH131081 GOD131076:GOD131081 GXZ131076:GXZ131081 HHV131076:HHV131081 HRR131076:HRR131081 IBN131076:IBN131081 ILJ131076:ILJ131081 IVF131076:IVF131081 JFB131076:JFB131081 JOX131076:JOX131081 JYT131076:JYT131081 KIP131076:KIP131081 KSL131076:KSL131081 LCH131076:LCH131081 LMD131076:LMD131081 LVZ131076:LVZ131081 MFV131076:MFV131081 MPR131076:MPR131081 MZN131076:MZN131081 NJJ131076:NJJ131081 NTF131076:NTF131081 ODB131076:ODB131081 OMX131076:OMX131081 OWT131076:OWT131081 PGP131076:PGP131081 PQL131076:PQL131081 QAH131076:QAH131081 QKD131076:QKD131081 QTZ131076:QTZ131081 RDV131076:RDV131081 RNR131076:RNR131081 RXN131076:RXN131081 SHJ131076:SHJ131081 SRF131076:SRF131081 TBB131076:TBB131081 TKX131076:TKX131081 TUT131076:TUT131081 UEP131076:UEP131081 UOL131076:UOL131081 UYH131076:UYH131081 VID131076:VID131081 VRZ131076:VRZ131081 WBV131076:WBV131081 WLR131076:WLR131081 WVN131076:WVN131081 F196612:F196617 JB196612:JB196617 SX196612:SX196617 ACT196612:ACT196617 AMP196612:AMP196617 AWL196612:AWL196617 BGH196612:BGH196617 BQD196612:BQD196617 BZZ196612:BZZ196617 CJV196612:CJV196617 CTR196612:CTR196617 DDN196612:DDN196617 DNJ196612:DNJ196617 DXF196612:DXF196617 EHB196612:EHB196617 EQX196612:EQX196617 FAT196612:FAT196617 FKP196612:FKP196617 FUL196612:FUL196617 GEH196612:GEH196617 GOD196612:GOD196617 GXZ196612:GXZ196617 HHV196612:HHV196617 HRR196612:HRR196617 IBN196612:IBN196617 ILJ196612:ILJ196617 IVF196612:IVF196617 JFB196612:JFB196617 JOX196612:JOX196617 JYT196612:JYT196617 KIP196612:KIP196617 KSL196612:KSL196617 LCH196612:LCH196617 LMD196612:LMD196617 LVZ196612:LVZ196617 MFV196612:MFV196617 MPR196612:MPR196617 MZN196612:MZN196617 NJJ196612:NJJ196617 NTF196612:NTF196617 ODB196612:ODB196617 OMX196612:OMX196617 OWT196612:OWT196617 PGP196612:PGP196617 PQL196612:PQL196617 QAH196612:QAH196617 QKD196612:QKD196617 QTZ196612:QTZ196617 RDV196612:RDV196617 RNR196612:RNR196617 RXN196612:RXN196617 SHJ196612:SHJ196617 SRF196612:SRF196617 TBB196612:TBB196617 TKX196612:TKX196617 TUT196612:TUT196617 UEP196612:UEP196617 UOL196612:UOL196617 UYH196612:UYH196617 VID196612:VID196617 VRZ196612:VRZ196617 WBV196612:WBV196617 WLR196612:WLR196617 WVN196612:WVN196617 F262148:F262153 JB262148:JB262153 SX262148:SX262153 ACT262148:ACT262153 AMP262148:AMP262153 AWL262148:AWL262153 BGH262148:BGH262153 BQD262148:BQD262153 BZZ262148:BZZ262153 CJV262148:CJV262153 CTR262148:CTR262153 DDN262148:DDN262153 DNJ262148:DNJ262153 DXF262148:DXF262153 EHB262148:EHB262153 EQX262148:EQX262153 FAT262148:FAT262153 FKP262148:FKP262153 FUL262148:FUL262153 GEH262148:GEH262153 GOD262148:GOD262153 GXZ262148:GXZ262153 HHV262148:HHV262153 HRR262148:HRR262153 IBN262148:IBN262153 ILJ262148:ILJ262153 IVF262148:IVF262153 JFB262148:JFB262153 JOX262148:JOX262153 JYT262148:JYT262153 KIP262148:KIP262153 KSL262148:KSL262153 LCH262148:LCH262153 LMD262148:LMD262153 LVZ262148:LVZ262153 MFV262148:MFV262153 MPR262148:MPR262153 MZN262148:MZN262153 NJJ262148:NJJ262153 NTF262148:NTF262153 ODB262148:ODB262153 OMX262148:OMX262153 OWT262148:OWT262153 PGP262148:PGP262153 PQL262148:PQL262153 QAH262148:QAH262153 QKD262148:QKD262153 QTZ262148:QTZ262153 RDV262148:RDV262153 RNR262148:RNR262153 RXN262148:RXN262153 SHJ262148:SHJ262153 SRF262148:SRF262153 TBB262148:TBB262153 TKX262148:TKX262153 TUT262148:TUT262153 UEP262148:UEP262153 UOL262148:UOL262153 UYH262148:UYH262153 VID262148:VID262153 VRZ262148:VRZ262153 WBV262148:WBV262153 WLR262148:WLR262153 WVN262148:WVN262153 F327684:F327689 JB327684:JB327689 SX327684:SX327689 ACT327684:ACT327689 AMP327684:AMP327689 AWL327684:AWL327689 BGH327684:BGH327689 BQD327684:BQD327689 BZZ327684:BZZ327689 CJV327684:CJV327689 CTR327684:CTR327689 DDN327684:DDN327689 DNJ327684:DNJ327689 DXF327684:DXF327689 EHB327684:EHB327689 EQX327684:EQX327689 FAT327684:FAT327689 FKP327684:FKP327689 FUL327684:FUL327689 GEH327684:GEH327689 GOD327684:GOD327689 GXZ327684:GXZ327689 HHV327684:HHV327689 HRR327684:HRR327689 IBN327684:IBN327689 ILJ327684:ILJ327689 IVF327684:IVF327689 JFB327684:JFB327689 JOX327684:JOX327689 JYT327684:JYT327689 KIP327684:KIP327689 KSL327684:KSL327689 LCH327684:LCH327689 LMD327684:LMD327689 LVZ327684:LVZ327689 MFV327684:MFV327689 MPR327684:MPR327689 MZN327684:MZN327689 NJJ327684:NJJ327689 NTF327684:NTF327689 ODB327684:ODB327689 OMX327684:OMX327689 OWT327684:OWT327689 PGP327684:PGP327689 PQL327684:PQL327689 QAH327684:QAH327689 QKD327684:QKD327689 QTZ327684:QTZ327689 RDV327684:RDV327689 RNR327684:RNR327689 RXN327684:RXN327689 SHJ327684:SHJ327689 SRF327684:SRF327689 TBB327684:TBB327689 TKX327684:TKX327689 TUT327684:TUT327689 UEP327684:UEP327689 UOL327684:UOL327689 UYH327684:UYH327689 VID327684:VID327689 VRZ327684:VRZ327689 WBV327684:WBV327689 WLR327684:WLR327689 WVN327684:WVN327689 F393220:F393225 JB393220:JB393225 SX393220:SX393225 ACT393220:ACT393225 AMP393220:AMP393225 AWL393220:AWL393225 BGH393220:BGH393225 BQD393220:BQD393225 BZZ393220:BZZ393225 CJV393220:CJV393225 CTR393220:CTR393225 DDN393220:DDN393225 DNJ393220:DNJ393225 DXF393220:DXF393225 EHB393220:EHB393225 EQX393220:EQX393225 FAT393220:FAT393225 FKP393220:FKP393225 FUL393220:FUL393225 GEH393220:GEH393225 GOD393220:GOD393225 GXZ393220:GXZ393225 HHV393220:HHV393225 HRR393220:HRR393225 IBN393220:IBN393225 ILJ393220:ILJ393225 IVF393220:IVF393225 JFB393220:JFB393225 JOX393220:JOX393225 JYT393220:JYT393225 KIP393220:KIP393225 KSL393220:KSL393225 LCH393220:LCH393225 LMD393220:LMD393225 LVZ393220:LVZ393225 MFV393220:MFV393225 MPR393220:MPR393225 MZN393220:MZN393225 NJJ393220:NJJ393225 NTF393220:NTF393225 ODB393220:ODB393225 OMX393220:OMX393225 OWT393220:OWT393225 PGP393220:PGP393225 PQL393220:PQL393225 QAH393220:QAH393225 QKD393220:QKD393225 QTZ393220:QTZ393225 RDV393220:RDV393225 RNR393220:RNR393225 RXN393220:RXN393225 SHJ393220:SHJ393225 SRF393220:SRF393225 TBB393220:TBB393225 TKX393220:TKX393225 TUT393220:TUT393225 UEP393220:UEP393225 UOL393220:UOL393225 UYH393220:UYH393225 VID393220:VID393225 VRZ393220:VRZ393225 WBV393220:WBV393225 WLR393220:WLR393225 WVN393220:WVN393225 F458756:F458761 JB458756:JB458761 SX458756:SX458761 ACT458756:ACT458761 AMP458756:AMP458761 AWL458756:AWL458761 BGH458756:BGH458761 BQD458756:BQD458761 BZZ458756:BZZ458761 CJV458756:CJV458761 CTR458756:CTR458761 DDN458756:DDN458761 DNJ458756:DNJ458761 DXF458756:DXF458761 EHB458756:EHB458761 EQX458756:EQX458761 FAT458756:FAT458761 FKP458756:FKP458761 FUL458756:FUL458761 GEH458756:GEH458761 GOD458756:GOD458761 GXZ458756:GXZ458761 HHV458756:HHV458761 HRR458756:HRR458761 IBN458756:IBN458761 ILJ458756:ILJ458761 IVF458756:IVF458761 JFB458756:JFB458761 JOX458756:JOX458761 JYT458756:JYT458761 KIP458756:KIP458761 KSL458756:KSL458761 LCH458756:LCH458761 LMD458756:LMD458761 LVZ458756:LVZ458761 MFV458756:MFV458761 MPR458756:MPR458761 MZN458756:MZN458761 NJJ458756:NJJ458761 NTF458756:NTF458761 ODB458756:ODB458761 OMX458756:OMX458761 OWT458756:OWT458761 PGP458756:PGP458761 PQL458756:PQL458761 QAH458756:QAH458761 QKD458756:QKD458761 QTZ458756:QTZ458761 RDV458756:RDV458761 RNR458756:RNR458761 RXN458756:RXN458761 SHJ458756:SHJ458761 SRF458756:SRF458761 TBB458756:TBB458761 TKX458756:TKX458761 TUT458756:TUT458761 UEP458756:UEP458761 UOL458756:UOL458761 UYH458756:UYH458761 VID458756:VID458761 VRZ458756:VRZ458761 WBV458756:WBV458761 WLR458756:WLR458761 WVN458756:WVN458761 F524292:F524297 JB524292:JB524297 SX524292:SX524297 ACT524292:ACT524297 AMP524292:AMP524297 AWL524292:AWL524297 BGH524292:BGH524297 BQD524292:BQD524297 BZZ524292:BZZ524297 CJV524292:CJV524297 CTR524292:CTR524297 DDN524292:DDN524297 DNJ524292:DNJ524297 DXF524292:DXF524297 EHB524292:EHB524297 EQX524292:EQX524297 FAT524292:FAT524297 FKP524292:FKP524297 FUL524292:FUL524297 GEH524292:GEH524297 GOD524292:GOD524297 GXZ524292:GXZ524297 HHV524292:HHV524297 HRR524292:HRR524297 IBN524292:IBN524297 ILJ524292:ILJ524297 IVF524292:IVF524297 JFB524292:JFB524297 JOX524292:JOX524297 JYT524292:JYT524297 KIP524292:KIP524297 KSL524292:KSL524297 LCH524292:LCH524297 LMD524292:LMD524297 LVZ524292:LVZ524297 MFV524292:MFV524297 MPR524292:MPR524297 MZN524292:MZN524297 NJJ524292:NJJ524297 NTF524292:NTF524297 ODB524292:ODB524297 OMX524292:OMX524297 OWT524292:OWT524297 PGP524292:PGP524297 PQL524292:PQL524297 QAH524292:QAH524297 QKD524292:QKD524297 QTZ524292:QTZ524297 RDV524292:RDV524297 RNR524292:RNR524297 RXN524292:RXN524297 SHJ524292:SHJ524297 SRF524292:SRF524297 TBB524292:TBB524297 TKX524292:TKX524297 TUT524292:TUT524297 UEP524292:UEP524297 UOL524292:UOL524297 UYH524292:UYH524297 VID524292:VID524297 VRZ524292:VRZ524297 WBV524292:WBV524297 WLR524292:WLR524297 WVN524292:WVN524297 F589828:F589833 JB589828:JB589833 SX589828:SX589833 ACT589828:ACT589833 AMP589828:AMP589833 AWL589828:AWL589833 BGH589828:BGH589833 BQD589828:BQD589833 BZZ589828:BZZ589833 CJV589828:CJV589833 CTR589828:CTR589833 DDN589828:DDN589833 DNJ589828:DNJ589833 DXF589828:DXF589833 EHB589828:EHB589833 EQX589828:EQX589833 FAT589828:FAT589833 FKP589828:FKP589833 FUL589828:FUL589833 GEH589828:GEH589833 GOD589828:GOD589833 GXZ589828:GXZ589833 HHV589828:HHV589833 HRR589828:HRR589833 IBN589828:IBN589833 ILJ589828:ILJ589833 IVF589828:IVF589833 JFB589828:JFB589833 JOX589828:JOX589833 JYT589828:JYT589833 KIP589828:KIP589833 KSL589828:KSL589833 LCH589828:LCH589833 LMD589828:LMD589833 LVZ589828:LVZ589833 MFV589828:MFV589833 MPR589828:MPR589833 MZN589828:MZN589833 NJJ589828:NJJ589833 NTF589828:NTF589833 ODB589828:ODB589833 OMX589828:OMX589833 OWT589828:OWT589833 PGP589828:PGP589833 PQL589828:PQL589833 QAH589828:QAH589833 QKD589828:QKD589833 QTZ589828:QTZ589833 RDV589828:RDV589833 RNR589828:RNR589833 RXN589828:RXN589833 SHJ589828:SHJ589833 SRF589828:SRF589833 TBB589828:TBB589833 TKX589828:TKX589833 TUT589828:TUT589833 UEP589828:UEP589833 UOL589828:UOL589833 UYH589828:UYH589833 VID589828:VID589833 VRZ589828:VRZ589833 WBV589828:WBV589833 WLR589828:WLR589833 WVN589828:WVN589833 F655364:F655369 JB655364:JB655369 SX655364:SX655369 ACT655364:ACT655369 AMP655364:AMP655369 AWL655364:AWL655369 BGH655364:BGH655369 BQD655364:BQD655369 BZZ655364:BZZ655369 CJV655364:CJV655369 CTR655364:CTR655369 DDN655364:DDN655369 DNJ655364:DNJ655369 DXF655364:DXF655369 EHB655364:EHB655369 EQX655364:EQX655369 FAT655364:FAT655369 FKP655364:FKP655369 FUL655364:FUL655369 GEH655364:GEH655369 GOD655364:GOD655369 GXZ655364:GXZ655369 HHV655364:HHV655369 HRR655364:HRR655369 IBN655364:IBN655369 ILJ655364:ILJ655369 IVF655364:IVF655369 JFB655364:JFB655369 JOX655364:JOX655369 JYT655364:JYT655369 KIP655364:KIP655369 KSL655364:KSL655369 LCH655364:LCH655369 LMD655364:LMD655369 LVZ655364:LVZ655369 MFV655364:MFV655369 MPR655364:MPR655369 MZN655364:MZN655369 NJJ655364:NJJ655369 NTF655364:NTF655369 ODB655364:ODB655369 OMX655364:OMX655369 OWT655364:OWT655369 PGP655364:PGP655369 PQL655364:PQL655369 QAH655364:QAH655369 QKD655364:QKD655369 QTZ655364:QTZ655369 RDV655364:RDV655369 RNR655364:RNR655369 RXN655364:RXN655369 SHJ655364:SHJ655369 SRF655364:SRF655369 TBB655364:TBB655369 TKX655364:TKX655369 TUT655364:TUT655369 UEP655364:UEP655369 UOL655364:UOL655369 UYH655364:UYH655369 VID655364:VID655369 VRZ655364:VRZ655369 WBV655364:WBV655369 WLR655364:WLR655369 WVN655364:WVN655369 F720900:F720905 JB720900:JB720905 SX720900:SX720905 ACT720900:ACT720905 AMP720900:AMP720905 AWL720900:AWL720905 BGH720900:BGH720905 BQD720900:BQD720905 BZZ720900:BZZ720905 CJV720900:CJV720905 CTR720900:CTR720905 DDN720900:DDN720905 DNJ720900:DNJ720905 DXF720900:DXF720905 EHB720900:EHB720905 EQX720900:EQX720905 FAT720900:FAT720905 FKP720900:FKP720905 FUL720900:FUL720905 GEH720900:GEH720905 GOD720900:GOD720905 GXZ720900:GXZ720905 HHV720900:HHV720905 HRR720900:HRR720905 IBN720900:IBN720905 ILJ720900:ILJ720905 IVF720900:IVF720905 JFB720900:JFB720905 JOX720900:JOX720905 JYT720900:JYT720905 KIP720900:KIP720905 KSL720900:KSL720905 LCH720900:LCH720905 LMD720900:LMD720905 LVZ720900:LVZ720905 MFV720900:MFV720905 MPR720900:MPR720905 MZN720900:MZN720905 NJJ720900:NJJ720905 NTF720900:NTF720905 ODB720900:ODB720905 OMX720900:OMX720905 OWT720900:OWT720905 PGP720900:PGP720905 PQL720900:PQL720905 QAH720900:QAH720905 QKD720900:QKD720905 QTZ720900:QTZ720905 RDV720900:RDV720905 RNR720900:RNR720905 RXN720900:RXN720905 SHJ720900:SHJ720905 SRF720900:SRF720905 TBB720900:TBB720905 TKX720900:TKX720905 TUT720900:TUT720905 UEP720900:UEP720905 UOL720900:UOL720905 UYH720900:UYH720905 VID720900:VID720905 VRZ720900:VRZ720905 WBV720900:WBV720905 WLR720900:WLR720905 WVN720900:WVN720905 F786436:F786441 JB786436:JB786441 SX786436:SX786441 ACT786436:ACT786441 AMP786436:AMP786441 AWL786436:AWL786441 BGH786436:BGH786441 BQD786436:BQD786441 BZZ786436:BZZ786441 CJV786436:CJV786441 CTR786436:CTR786441 DDN786436:DDN786441 DNJ786436:DNJ786441 DXF786436:DXF786441 EHB786436:EHB786441 EQX786436:EQX786441 FAT786436:FAT786441 FKP786436:FKP786441 FUL786436:FUL786441 GEH786436:GEH786441 GOD786436:GOD786441 GXZ786436:GXZ786441 HHV786436:HHV786441 HRR786436:HRR786441 IBN786436:IBN786441 ILJ786436:ILJ786441 IVF786436:IVF786441 JFB786436:JFB786441 JOX786436:JOX786441 JYT786436:JYT786441 KIP786436:KIP786441 KSL786436:KSL786441 LCH786436:LCH786441 LMD786436:LMD786441 LVZ786436:LVZ786441 MFV786436:MFV786441 MPR786436:MPR786441 MZN786436:MZN786441 NJJ786436:NJJ786441 NTF786436:NTF786441 ODB786436:ODB786441 OMX786436:OMX786441 OWT786436:OWT786441 PGP786436:PGP786441 PQL786436:PQL786441 QAH786436:QAH786441 QKD786436:QKD786441 QTZ786436:QTZ786441 RDV786436:RDV786441 RNR786436:RNR786441 RXN786436:RXN786441 SHJ786436:SHJ786441 SRF786436:SRF786441 TBB786436:TBB786441 TKX786436:TKX786441 TUT786436:TUT786441 UEP786436:UEP786441 UOL786436:UOL786441 UYH786436:UYH786441 VID786436:VID786441 VRZ786436:VRZ786441 WBV786436:WBV786441 WLR786436:WLR786441 WVN786436:WVN786441 F851972:F851977 JB851972:JB851977 SX851972:SX851977 ACT851972:ACT851977 AMP851972:AMP851977 AWL851972:AWL851977 BGH851972:BGH851977 BQD851972:BQD851977 BZZ851972:BZZ851977 CJV851972:CJV851977 CTR851972:CTR851977 DDN851972:DDN851977 DNJ851972:DNJ851977 DXF851972:DXF851977 EHB851972:EHB851977 EQX851972:EQX851977 FAT851972:FAT851977 FKP851972:FKP851977 FUL851972:FUL851977 GEH851972:GEH851977 GOD851972:GOD851977 GXZ851972:GXZ851977 HHV851972:HHV851977 HRR851972:HRR851977 IBN851972:IBN851977 ILJ851972:ILJ851977 IVF851972:IVF851977 JFB851972:JFB851977 JOX851972:JOX851977 JYT851972:JYT851977 KIP851972:KIP851977 KSL851972:KSL851977 LCH851972:LCH851977 LMD851972:LMD851977 LVZ851972:LVZ851977 MFV851972:MFV851977 MPR851972:MPR851977 MZN851972:MZN851977 NJJ851972:NJJ851977 NTF851972:NTF851977 ODB851972:ODB851977 OMX851972:OMX851977 OWT851972:OWT851977 PGP851972:PGP851977 PQL851972:PQL851977 QAH851972:QAH851977 QKD851972:QKD851977 QTZ851972:QTZ851977 RDV851972:RDV851977 RNR851972:RNR851977 RXN851972:RXN851977 SHJ851972:SHJ851977 SRF851972:SRF851977 TBB851972:TBB851977 TKX851972:TKX851977 TUT851972:TUT851977 UEP851972:UEP851977 UOL851972:UOL851977 UYH851972:UYH851977 VID851972:VID851977 VRZ851972:VRZ851977 WBV851972:WBV851977 WLR851972:WLR851977 WVN851972:WVN851977 F917508:F917513 JB917508:JB917513 SX917508:SX917513 ACT917508:ACT917513 AMP917508:AMP917513 AWL917508:AWL917513 BGH917508:BGH917513 BQD917508:BQD917513 BZZ917508:BZZ917513 CJV917508:CJV917513 CTR917508:CTR917513 DDN917508:DDN917513 DNJ917508:DNJ917513 DXF917508:DXF917513 EHB917508:EHB917513 EQX917508:EQX917513 FAT917508:FAT917513 FKP917508:FKP917513 FUL917508:FUL917513 GEH917508:GEH917513 GOD917508:GOD917513 GXZ917508:GXZ917513 HHV917508:HHV917513 HRR917508:HRR917513 IBN917508:IBN917513 ILJ917508:ILJ917513 IVF917508:IVF917513 JFB917508:JFB917513 JOX917508:JOX917513 JYT917508:JYT917513 KIP917508:KIP917513 KSL917508:KSL917513 LCH917508:LCH917513 LMD917508:LMD917513 LVZ917508:LVZ917513 MFV917508:MFV917513 MPR917508:MPR917513 MZN917508:MZN917513 NJJ917508:NJJ917513 NTF917508:NTF917513 ODB917508:ODB917513 OMX917508:OMX917513 OWT917508:OWT917513 PGP917508:PGP917513 PQL917508:PQL917513 QAH917508:QAH917513 QKD917508:QKD917513 QTZ917508:QTZ917513 RDV917508:RDV917513 RNR917508:RNR917513 RXN917508:RXN917513 SHJ917508:SHJ917513 SRF917508:SRF917513 TBB917508:TBB917513 TKX917508:TKX917513 TUT917508:TUT917513 UEP917508:UEP917513 UOL917508:UOL917513 UYH917508:UYH917513 VID917508:VID917513 VRZ917508:VRZ917513 WBV917508:WBV917513 WLR917508:WLR917513 WVN917508:WVN917513 F983044:F983049 JB983044:JB983049 SX983044:SX983049 ACT983044:ACT983049 AMP983044:AMP983049 AWL983044:AWL983049 BGH983044:BGH983049 BQD983044:BQD983049 BZZ983044:BZZ983049 CJV983044:CJV983049 CTR983044:CTR983049 DDN983044:DDN983049 DNJ983044:DNJ983049 DXF983044:DXF983049 EHB983044:EHB983049 EQX983044:EQX983049 FAT983044:FAT983049 FKP983044:FKP983049 FUL983044:FUL983049 GEH983044:GEH983049 GOD983044:GOD983049 GXZ983044:GXZ983049 HHV983044:HHV983049 HRR983044:HRR983049 IBN983044:IBN983049 ILJ983044:ILJ983049 IVF983044:IVF983049 JFB983044:JFB983049 JOX983044:JOX983049 JYT983044:JYT983049 KIP983044:KIP983049 KSL983044:KSL983049 LCH983044:LCH983049 LMD983044:LMD983049 LVZ983044:LVZ983049 MFV983044:MFV983049 MPR983044:MPR983049 MZN983044:MZN983049 NJJ983044:NJJ983049 NTF983044:NTF983049 ODB983044:ODB983049 OMX983044:OMX983049 OWT983044:OWT983049 PGP983044:PGP983049 PQL983044:PQL983049 QAH983044:QAH983049 QKD983044:QKD983049 QTZ983044:QTZ983049 RDV983044:RDV983049 RNR983044:RNR983049 RXN983044:RXN983049 SHJ983044:SHJ983049 SRF983044:SRF983049 TBB983044:TBB983049 TKX983044:TKX983049 TUT983044:TUT983049 UEP983044:UEP983049 UOL983044:UOL983049 UYH983044:UYH983049 VID983044:VID983049 VRZ983044:VRZ983049 WBV983044:WBV983049 WLR983044:WLR983049 WVN983044:WVN983049 JD15:JE15 SZ15:TA15 ACV15:ACW15 AMR15:AMS15 AWN15:AWO15 BGJ15:BGK15 BQF15:BQG15 CAB15:CAC15 CJX15:CJY15 CTT15:CTU15 DDP15:DDQ15 DNL15:DNM15 DXH15:DXI15 EHD15:EHE15 EQZ15:ERA15 FAV15:FAW15 FKR15:FKS15 FUN15:FUO15 GEJ15:GEK15 GOF15:GOG15 GYB15:GYC15 HHX15:HHY15 HRT15:HRU15 IBP15:IBQ15 ILL15:ILM15 IVH15:IVI15 JFD15:JFE15 JOZ15:JPA15 JYV15:JYW15 KIR15:KIS15 KSN15:KSO15 LCJ15:LCK15 LMF15:LMG15 LWB15:LWC15 MFX15:MFY15 MPT15:MPU15 MZP15:MZQ15 NJL15:NJM15 NTH15:NTI15 ODD15:ODE15 OMZ15:ONA15 OWV15:OWW15 PGR15:PGS15 PQN15:PQO15 QAJ15:QAK15 QKF15:QKG15 QUB15:QUC15 RDX15:RDY15 RNT15:RNU15 RXP15:RXQ15 SHL15:SHM15 SRH15:SRI15 TBD15:TBE15 TKZ15:TLA15 TUV15:TUW15 UER15:UES15 UON15:UOO15 UYJ15:UYK15 VIF15:VIG15 VSB15:VSC15 WBX15:WBY15 WLT15:WLU15 WVP15:WVQ15 H65539:I65539 JD65539:JE65539 SZ65539:TA65539 ACV65539:ACW65539 AMR65539:AMS65539 AWN65539:AWO65539 BGJ65539:BGK65539 BQF65539:BQG65539 CAB65539:CAC65539 CJX65539:CJY65539 CTT65539:CTU65539 DDP65539:DDQ65539 DNL65539:DNM65539 DXH65539:DXI65539 EHD65539:EHE65539 EQZ65539:ERA65539 FAV65539:FAW65539 FKR65539:FKS65539 FUN65539:FUO65539 GEJ65539:GEK65539 GOF65539:GOG65539 GYB65539:GYC65539 HHX65539:HHY65539 HRT65539:HRU65539 IBP65539:IBQ65539 ILL65539:ILM65539 IVH65539:IVI65539 JFD65539:JFE65539 JOZ65539:JPA65539 JYV65539:JYW65539 KIR65539:KIS65539 KSN65539:KSO65539 LCJ65539:LCK65539 LMF65539:LMG65539 LWB65539:LWC65539 MFX65539:MFY65539 MPT65539:MPU65539 MZP65539:MZQ65539 NJL65539:NJM65539 NTH65539:NTI65539 ODD65539:ODE65539 OMZ65539:ONA65539 OWV65539:OWW65539 PGR65539:PGS65539 PQN65539:PQO65539 QAJ65539:QAK65539 QKF65539:QKG65539 QUB65539:QUC65539 RDX65539:RDY65539 RNT65539:RNU65539 RXP65539:RXQ65539 SHL65539:SHM65539 SRH65539:SRI65539 TBD65539:TBE65539 TKZ65539:TLA65539 TUV65539:TUW65539 UER65539:UES65539 UON65539:UOO65539 UYJ65539:UYK65539 VIF65539:VIG65539 VSB65539:VSC65539 WBX65539:WBY65539 WLT65539:WLU65539 WVP65539:WVQ65539 H131075:I131075 JD131075:JE131075 SZ131075:TA131075 ACV131075:ACW131075 AMR131075:AMS131075 AWN131075:AWO131075 BGJ131075:BGK131075 BQF131075:BQG131075 CAB131075:CAC131075 CJX131075:CJY131075 CTT131075:CTU131075 DDP131075:DDQ131075 DNL131075:DNM131075 DXH131075:DXI131075 EHD131075:EHE131075 EQZ131075:ERA131075 FAV131075:FAW131075 FKR131075:FKS131075 FUN131075:FUO131075 GEJ131075:GEK131075 GOF131075:GOG131075 GYB131075:GYC131075 HHX131075:HHY131075 HRT131075:HRU131075 IBP131075:IBQ131075 ILL131075:ILM131075 IVH131075:IVI131075 JFD131075:JFE131075 JOZ131075:JPA131075 JYV131075:JYW131075 KIR131075:KIS131075 KSN131075:KSO131075 LCJ131075:LCK131075 LMF131075:LMG131075 LWB131075:LWC131075 MFX131075:MFY131075 MPT131075:MPU131075 MZP131075:MZQ131075 NJL131075:NJM131075 NTH131075:NTI131075 ODD131075:ODE131075 OMZ131075:ONA131075 OWV131075:OWW131075 PGR131075:PGS131075 PQN131075:PQO131075 QAJ131075:QAK131075 QKF131075:QKG131075 QUB131075:QUC131075 RDX131075:RDY131075 RNT131075:RNU131075 RXP131075:RXQ131075 SHL131075:SHM131075 SRH131075:SRI131075 TBD131075:TBE131075 TKZ131075:TLA131075 TUV131075:TUW131075 UER131075:UES131075 UON131075:UOO131075 UYJ131075:UYK131075 VIF131075:VIG131075 VSB131075:VSC131075 WBX131075:WBY131075 WLT131075:WLU131075 WVP131075:WVQ131075 H196611:I196611 JD196611:JE196611 SZ196611:TA196611 ACV196611:ACW196611 AMR196611:AMS196611 AWN196611:AWO196611 BGJ196611:BGK196611 BQF196611:BQG196611 CAB196611:CAC196611 CJX196611:CJY196611 CTT196611:CTU196611 DDP196611:DDQ196611 DNL196611:DNM196611 DXH196611:DXI196611 EHD196611:EHE196611 EQZ196611:ERA196611 FAV196611:FAW196611 FKR196611:FKS196611 FUN196611:FUO196611 GEJ196611:GEK196611 GOF196611:GOG196611 GYB196611:GYC196611 HHX196611:HHY196611 HRT196611:HRU196611 IBP196611:IBQ196611 ILL196611:ILM196611 IVH196611:IVI196611 JFD196611:JFE196611 JOZ196611:JPA196611 JYV196611:JYW196611 KIR196611:KIS196611 KSN196611:KSO196611 LCJ196611:LCK196611 LMF196611:LMG196611 LWB196611:LWC196611 MFX196611:MFY196611 MPT196611:MPU196611 MZP196611:MZQ196611 NJL196611:NJM196611 NTH196611:NTI196611 ODD196611:ODE196611 OMZ196611:ONA196611 OWV196611:OWW196611 PGR196611:PGS196611 PQN196611:PQO196611 QAJ196611:QAK196611 QKF196611:QKG196611 QUB196611:QUC196611 RDX196611:RDY196611 RNT196611:RNU196611 RXP196611:RXQ196611 SHL196611:SHM196611 SRH196611:SRI196611 TBD196611:TBE196611 TKZ196611:TLA196611 TUV196611:TUW196611 UER196611:UES196611 UON196611:UOO196611 UYJ196611:UYK196611 VIF196611:VIG196611 VSB196611:VSC196611 WBX196611:WBY196611 WLT196611:WLU196611 WVP196611:WVQ196611 H262147:I262147 JD262147:JE262147 SZ262147:TA262147 ACV262147:ACW262147 AMR262147:AMS262147 AWN262147:AWO262147 BGJ262147:BGK262147 BQF262147:BQG262147 CAB262147:CAC262147 CJX262147:CJY262147 CTT262147:CTU262147 DDP262147:DDQ262147 DNL262147:DNM262147 DXH262147:DXI262147 EHD262147:EHE262147 EQZ262147:ERA262147 FAV262147:FAW262147 FKR262147:FKS262147 FUN262147:FUO262147 GEJ262147:GEK262147 GOF262147:GOG262147 GYB262147:GYC262147 HHX262147:HHY262147 HRT262147:HRU262147 IBP262147:IBQ262147 ILL262147:ILM262147 IVH262147:IVI262147 JFD262147:JFE262147 JOZ262147:JPA262147 JYV262147:JYW262147 KIR262147:KIS262147 KSN262147:KSO262147 LCJ262147:LCK262147 LMF262147:LMG262147 LWB262147:LWC262147 MFX262147:MFY262147 MPT262147:MPU262147 MZP262147:MZQ262147 NJL262147:NJM262147 NTH262147:NTI262147 ODD262147:ODE262147 OMZ262147:ONA262147 OWV262147:OWW262147 PGR262147:PGS262147 PQN262147:PQO262147 QAJ262147:QAK262147 QKF262147:QKG262147 QUB262147:QUC262147 RDX262147:RDY262147 RNT262147:RNU262147 RXP262147:RXQ262147 SHL262147:SHM262147 SRH262147:SRI262147 TBD262147:TBE262147 TKZ262147:TLA262147 TUV262147:TUW262147 UER262147:UES262147 UON262147:UOO262147 UYJ262147:UYK262147 VIF262147:VIG262147 VSB262147:VSC262147 WBX262147:WBY262147 WLT262147:WLU262147 WVP262147:WVQ262147 H327683:I327683 JD327683:JE327683 SZ327683:TA327683 ACV327683:ACW327683 AMR327683:AMS327683 AWN327683:AWO327683 BGJ327683:BGK327683 BQF327683:BQG327683 CAB327683:CAC327683 CJX327683:CJY327683 CTT327683:CTU327683 DDP327683:DDQ327683 DNL327683:DNM327683 DXH327683:DXI327683 EHD327683:EHE327683 EQZ327683:ERA327683 FAV327683:FAW327683 FKR327683:FKS327683 FUN327683:FUO327683 GEJ327683:GEK327683 GOF327683:GOG327683 GYB327683:GYC327683 HHX327683:HHY327683 HRT327683:HRU327683 IBP327683:IBQ327683 ILL327683:ILM327683 IVH327683:IVI327683 JFD327683:JFE327683 JOZ327683:JPA327683 JYV327683:JYW327683 KIR327683:KIS327683 KSN327683:KSO327683 LCJ327683:LCK327683 LMF327683:LMG327683 LWB327683:LWC327683 MFX327683:MFY327683 MPT327683:MPU327683 MZP327683:MZQ327683 NJL327683:NJM327683 NTH327683:NTI327683 ODD327683:ODE327683 OMZ327683:ONA327683 OWV327683:OWW327683 PGR327683:PGS327683 PQN327683:PQO327683 QAJ327683:QAK327683 QKF327683:QKG327683 QUB327683:QUC327683 RDX327683:RDY327683 RNT327683:RNU327683 RXP327683:RXQ327683 SHL327683:SHM327683 SRH327683:SRI327683 TBD327683:TBE327683 TKZ327683:TLA327683 TUV327683:TUW327683 UER327683:UES327683 UON327683:UOO327683 UYJ327683:UYK327683 VIF327683:VIG327683 VSB327683:VSC327683 WBX327683:WBY327683 WLT327683:WLU327683 WVP327683:WVQ327683 H393219:I393219 JD393219:JE393219 SZ393219:TA393219 ACV393219:ACW393219 AMR393219:AMS393219 AWN393219:AWO393219 BGJ393219:BGK393219 BQF393219:BQG393219 CAB393219:CAC393219 CJX393219:CJY393219 CTT393219:CTU393219 DDP393219:DDQ393219 DNL393219:DNM393219 DXH393219:DXI393219 EHD393219:EHE393219 EQZ393219:ERA393219 FAV393219:FAW393219 FKR393219:FKS393219 FUN393219:FUO393219 GEJ393219:GEK393219 GOF393219:GOG393219 GYB393219:GYC393219 HHX393219:HHY393219 HRT393219:HRU393219 IBP393219:IBQ393219 ILL393219:ILM393219 IVH393219:IVI393219 JFD393219:JFE393219 JOZ393219:JPA393219 JYV393219:JYW393219 KIR393219:KIS393219 KSN393219:KSO393219 LCJ393219:LCK393219 LMF393219:LMG393219 LWB393219:LWC393219 MFX393219:MFY393219 MPT393219:MPU393219 MZP393219:MZQ393219 NJL393219:NJM393219 NTH393219:NTI393219 ODD393219:ODE393219 OMZ393219:ONA393219 OWV393219:OWW393219 PGR393219:PGS393219 PQN393219:PQO393219 QAJ393219:QAK393219 QKF393219:QKG393219 QUB393219:QUC393219 RDX393219:RDY393219 RNT393219:RNU393219 RXP393219:RXQ393219 SHL393219:SHM393219 SRH393219:SRI393219 TBD393219:TBE393219 TKZ393219:TLA393219 TUV393219:TUW393219 UER393219:UES393219 UON393219:UOO393219 UYJ393219:UYK393219 VIF393219:VIG393219 VSB393219:VSC393219 WBX393219:WBY393219 WLT393219:WLU393219 WVP393219:WVQ393219 H458755:I458755 JD458755:JE458755 SZ458755:TA458755 ACV458755:ACW458755 AMR458755:AMS458755 AWN458755:AWO458755 BGJ458755:BGK458755 BQF458755:BQG458755 CAB458755:CAC458755 CJX458755:CJY458755 CTT458755:CTU458755 DDP458755:DDQ458755 DNL458755:DNM458755 DXH458755:DXI458755 EHD458755:EHE458755 EQZ458755:ERA458755 FAV458755:FAW458755 FKR458755:FKS458755 FUN458755:FUO458755 GEJ458755:GEK458755 GOF458755:GOG458755 GYB458755:GYC458755 HHX458755:HHY458755 HRT458755:HRU458755 IBP458755:IBQ458755 ILL458755:ILM458755 IVH458755:IVI458755 JFD458755:JFE458755 JOZ458755:JPA458755 JYV458755:JYW458755 KIR458755:KIS458755 KSN458755:KSO458755 LCJ458755:LCK458755 LMF458755:LMG458755 LWB458755:LWC458755 MFX458755:MFY458755 MPT458755:MPU458755 MZP458755:MZQ458755 NJL458755:NJM458755 NTH458755:NTI458755 ODD458755:ODE458755 OMZ458755:ONA458755 OWV458755:OWW458755 PGR458755:PGS458755 PQN458755:PQO458755 QAJ458755:QAK458755 QKF458755:QKG458755 QUB458755:QUC458755 RDX458755:RDY458755 RNT458755:RNU458755 RXP458755:RXQ458755 SHL458755:SHM458755 SRH458755:SRI458755 TBD458755:TBE458755 TKZ458755:TLA458755 TUV458755:TUW458755 UER458755:UES458755 UON458755:UOO458755 UYJ458755:UYK458755 VIF458755:VIG458755 VSB458755:VSC458755 WBX458755:WBY458755 WLT458755:WLU458755 WVP458755:WVQ458755 H524291:I524291 JD524291:JE524291 SZ524291:TA524291 ACV524291:ACW524291 AMR524291:AMS524291 AWN524291:AWO524291 BGJ524291:BGK524291 BQF524291:BQG524291 CAB524291:CAC524291 CJX524291:CJY524291 CTT524291:CTU524291 DDP524291:DDQ524291 DNL524291:DNM524291 DXH524291:DXI524291 EHD524291:EHE524291 EQZ524291:ERA524291 FAV524291:FAW524291 FKR524291:FKS524291 FUN524291:FUO524291 GEJ524291:GEK524291 GOF524291:GOG524291 GYB524291:GYC524291 HHX524291:HHY524291 HRT524291:HRU524291 IBP524291:IBQ524291 ILL524291:ILM524291 IVH524291:IVI524291 JFD524291:JFE524291 JOZ524291:JPA524291 JYV524291:JYW524291 KIR524291:KIS524291 KSN524291:KSO524291 LCJ524291:LCK524291 LMF524291:LMG524291 LWB524291:LWC524291 MFX524291:MFY524291 MPT524291:MPU524291 MZP524291:MZQ524291 NJL524291:NJM524291 NTH524291:NTI524291 ODD524291:ODE524291 OMZ524291:ONA524291 OWV524291:OWW524291 PGR524291:PGS524291 PQN524291:PQO524291 QAJ524291:QAK524291 QKF524291:QKG524291 QUB524291:QUC524291 RDX524291:RDY524291 RNT524291:RNU524291 RXP524291:RXQ524291 SHL524291:SHM524291 SRH524291:SRI524291 TBD524291:TBE524291 TKZ524291:TLA524291 TUV524291:TUW524291 UER524291:UES524291 UON524291:UOO524291 UYJ524291:UYK524291 VIF524291:VIG524291 VSB524291:VSC524291 WBX524291:WBY524291 WLT524291:WLU524291 WVP524291:WVQ524291 H589827:I589827 JD589827:JE589827 SZ589827:TA589827 ACV589827:ACW589827 AMR589827:AMS589827 AWN589827:AWO589827 BGJ589827:BGK589827 BQF589827:BQG589827 CAB589827:CAC589827 CJX589827:CJY589827 CTT589827:CTU589827 DDP589827:DDQ589827 DNL589827:DNM589827 DXH589827:DXI589827 EHD589827:EHE589827 EQZ589827:ERA589827 FAV589827:FAW589827 FKR589827:FKS589827 FUN589827:FUO589827 GEJ589827:GEK589827 GOF589827:GOG589827 GYB589827:GYC589827 HHX589827:HHY589827 HRT589827:HRU589827 IBP589827:IBQ589827 ILL589827:ILM589827 IVH589827:IVI589827 JFD589827:JFE589827 JOZ589827:JPA589827 JYV589827:JYW589827 KIR589827:KIS589827 KSN589827:KSO589827 LCJ589827:LCK589827 LMF589827:LMG589827 LWB589827:LWC589827 MFX589827:MFY589827 MPT589827:MPU589827 MZP589827:MZQ589827 NJL589827:NJM589827 NTH589827:NTI589827 ODD589827:ODE589827 OMZ589827:ONA589827 OWV589827:OWW589827 PGR589827:PGS589827 PQN589827:PQO589827 QAJ589827:QAK589827 QKF589827:QKG589827 QUB589827:QUC589827 RDX589827:RDY589827 RNT589827:RNU589827 RXP589827:RXQ589827 SHL589827:SHM589827 SRH589827:SRI589827 TBD589827:TBE589827 TKZ589827:TLA589827 TUV589827:TUW589827 UER589827:UES589827 UON589827:UOO589827 UYJ589827:UYK589827 VIF589827:VIG589827 VSB589827:VSC589827 WBX589827:WBY589827 WLT589827:WLU589827 WVP589827:WVQ589827 H655363:I655363 JD655363:JE655363 SZ655363:TA655363 ACV655363:ACW655363 AMR655363:AMS655363 AWN655363:AWO655363 BGJ655363:BGK655363 BQF655363:BQG655363 CAB655363:CAC655363 CJX655363:CJY655363 CTT655363:CTU655363 DDP655363:DDQ655363 DNL655363:DNM655363 DXH655363:DXI655363 EHD655363:EHE655363 EQZ655363:ERA655363 FAV655363:FAW655363 FKR655363:FKS655363 FUN655363:FUO655363 GEJ655363:GEK655363 GOF655363:GOG655363 GYB655363:GYC655363 HHX655363:HHY655363 HRT655363:HRU655363 IBP655363:IBQ655363 ILL655363:ILM655363 IVH655363:IVI655363 JFD655363:JFE655363 JOZ655363:JPA655363 JYV655363:JYW655363 KIR655363:KIS655363 KSN655363:KSO655363 LCJ655363:LCK655363 LMF655363:LMG655363 LWB655363:LWC655363 MFX655363:MFY655363 MPT655363:MPU655363 MZP655363:MZQ655363 NJL655363:NJM655363 NTH655363:NTI655363 ODD655363:ODE655363 OMZ655363:ONA655363 OWV655363:OWW655363 PGR655363:PGS655363 PQN655363:PQO655363 QAJ655363:QAK655363 QKF655363:QKG655363 QUB655363:QUC655363 RDX655363:RDY655363 RNT655363:RNU655363 RXP655363:RXQ655363 SHL655363:SHM655363 SRH655363:SRI655363 TBD655363:TBE655363 TKZ655363:TLA655363 TUV655363:TUW655363 UER655363:UES655363 UON655363:UOO655363 UYJ655363:UYK655363 VIF655363:VIG655363 VSB655363:VSC655363 WBX655363:WBY655363 WLT655363:WLU655363 WVP655363:WVQ655363 H720899:I720899 JD720899:JE720899 SZ720899:TA720899 ACV720899:ACW720899 AMR720899:AMS720899 AWN720899:AWO720899 BGJ720899:BGK720899 BQF720899:BQG720899 CAB720899:CAC720899 CJX720899:CJY720899 CTT720899:CTU720899 DDP720899:DDQ720899 DNL720899:DNM720899 DXH720899:DXI720899 EHD720899:EHE720899 EQZ720899:ERA720899 FAV720899:FAW720899 FKR720899:FKS720899 FUN720899:FUO720899 GEJ720899:GEK720899 GOF720899:GOG720899 GYB720899:GYC720899 HHX720899:HHY720899 HRT720899:HRU720899 IBP720899:IBQ720899 ILL720899:ILM720899 IVH720899:IVI720899 JFD720899:JFE720899 JOZ720899:JPA720899 JYV720899:JYW720899 KIR720899:KIS720899 KSN720899:KSO720899 LCJ720899:LCK720899 LMF720899:LMG720899 LWB720899:LWC720899 MFX720899:MFY720899 MPT720899:MPU720899 MZP720899:MZQ720899 NJL720899:NJM720899 NTH720899:NTI720899 ODD720899:ODE720899 OMZ720899:ONA720899 OWV720899:OWW720899 PGR720899:PGS720899 PQN720899:PQO720899 QAJ720899:QAK720899 QKF720899:QKG720899 QUB720899:QUC720899 RDX720899:RDY720899 RNT720899:RNU720899 RXP720899:RXQ720899 SHL720899:SHM720899 SRH720899:SRI720899 TBD720899:TBE720899 TKZ720899:TLA720899 TUV720899:TUW720899 UER720899:UES720899 UON720899:UOO720899 UYJ720899:UYK720899 VIF720899:VIG720899 VSB720899:VSC720899 WBX720899:WBY720899 WLT720899:WLU720899 WVP720899:WVQ720899 H786435:I786435 JD786435:JE786435 SZ786435:TA786435 ACV786435:ACW786435 AMR786435:AMS786435 AWN786435:AWO786435 BGJ786435:BGK786435 BQF786435:BQG786435 CAB786435:CAC786435 CJX786435:CJY786435 CTT786435:CTU786435 DDP786435:DDQ786435 DNL786435:DNM786435 DXH786435:DXI786435 EHD786435:EHE786435 EQZ786435:ERA786435 FAV786435:FAW786435 FKR786435:FKS786435 FUN786435:FUO786435 GEJ786435:GEK786435 GOF786435:GOG786435 GYB786435:GYC786435 HHX786435:HHY786435 HRT786435:HRU786435 IBP786435:IBQ786435 ILL786435:ILM786435 IVH786435:IVI786435 JFD786435:JFE786435 JOZ786435:JPA786435 JYV786435:JYW786435 KIR786435:KIS786435 KSN786435:KSO786435 LCJ786435:LCK786435 LMF786435:LMG786435 LWB786435:LWC786435 MFX786435:MFY786435 MPT786435:MPU786435 MZP786435:MZQ786435 NJL786435:NJM786435 NTH786435:NTI786435 ODD786435:ODE786435 OMZ786435:ONA786435 OWV786435:OWW786435 PGR786435:PGS786435 PQN786435:PQO786435 QAJ786435:QAK786435 QKF786435:QKG786435 QUB786435:QUC786435 RDX786435:RDY786435 RNT786435:RNU786435 RXP786435:RXQ786435 SHL786435:SHM786435 SRH786435:SRI786435 TBD786435:TBE786435 TKZ786435:TLA786435 TUV786435:TUW786435 UER786435:UES786435 UON786435:UOO786435 UYJ786435:UYK786435 VIF786435:VIG786435 VSB786435:VSC786435 WBX786435:WBY786435 WLT786435:WLU786435 WVP786435:WVQ786435 H851971:I851971 JD851971:JE851971 SZ851971:TA851971 ACV851971:ACW851971 AMR851971:AMS851971 AWN851971:AWO851971 BGJ851971:BGK851971 BQF851971:BQG851971 CAB851971:CAC851971 CJX851971:CJY851971 CTT851971:CTU851971 DDP851971:DDQ851971 DNL851971:DNM851971 DXH851971:DXI851971 EHD851971:EHE851971 EQZ851971:ERA851971 FAV851971:FAW851971 FKR851971:FKS851971 FUN851971:FUO851971 GEJ851971:GEK851971 GOF851971:GOG851971 GYB851971:GYC851971 HHX851971:HHY851971 HRT851971:HRU851971 IBP851971:IBQ851971 ILL851971:ILM851971 IVH851971:IVI851971 JFD851971:JFE851971 JOZ851971:JPA851971 JYV851971:JYW851971 KIR851971:KIS851971 KSN851971:KSO851971 LCJ851971:LCK851971 LMF851971:LMG851971 LWB851971:LWC851971 MFX851971:MFY851971 MPT851971:MPU851971 MZP851971:MZQ851971 NJL851971:NJM851971 NTH851971:NTI851971 ODD851971:ODE851971 OMZ851971:ONA851971 OWV851971:OWW851971 PGR851971:PGS851971 PQN851971:PQO851971 QAJ851971:QAK851971 QKF851971:QKG851971 QUB851971:QUC851971 RDX851971:RDY851971 RNT851971:RNU851971 RXP851971:RXQ851971 SHL851971:SHM851971 SRH851971:SRI851971 TBD851971:TBE851971 TKZ851971:TLA851971 TUV851971:TUW851971 UER851971:UES851971 UON851971:UOO851971 UYJ851971:UYK851971 VIF851971:VIG851971 VSB851971:VSC851971 WBX851971:WBY851971 WLT851971:WLU851971 WVP851971:WVQ851971 H917507:I917507 JD917507:JE917507 SZ917507:TA917507 ACV917507:ACW917507 AMR917507:AMS917507 AWN917507:AWO917507 BGJ917507:BGK917507 BQF917507:BQG917507 CAB917507:CAC917507 CJX917507:CJY917507 CTT917507:CTU917507 DDP917507:DDQ917507 DNL917507:DNM917507 DXH917507:DXI917507 EHD917507:EHE917507 EQZ917507:ERA917507 FAV917507:FAW917507 FKR917507:FKS917507 FUN917507:FUO917507 GEJ917507:GEK917507 GOF917507:GOG917507 GYB917507:GYC917507 HHX917507:HHY917507 HRT917507:HRU917507 IBP917507:IBQ917507 ILL917507:ILM917507 IVH917507:IVI917507 JFD917507:JFE917507 JOZ917507:JPA917507 JYV917507:JYW917507 KIR917507:KIS917507 KSN917507:KSO917507 LCJ917507:LCK917507 LMF917507:LMG917507 LWB917507:LWC917507 MFX917507:MFY917507 MPT917507:MPU917507 MZP917507:MZQ917507 NJL917507:NJM917507 NTH917507:NTI917507 ODD917507:ODE917507 OMZ917507:ONA917507 OWV917507:OWW917507 PGR917507:PGS917507 PQN917507:PQO917507 QAJ917507:QAK917507 QKF917507:QKG917507 QUB917507:QUC917507 RDX917507:RDY917507 RNT917507:RNU917507 RXP917507:RXQ917507 SHL917507:SHM917507 SRH917507:SRI917507 TBD917507:TBE917507 TKZ917507:TLA917507 TUV917507:TUW917507 UER917507:UES917507 UON917507:UOO917507 UYJ917507:UYK917507 VIF917507:VIG917507 VSB917507:VSC917507 WBX917507:WBY917507 WLT917507:WLU917507 WVP917507:WVQ917507 H983043:I983043 JD983043:JE983043 SZ983043:TA983043 ACV983043:ACW983043 AMR983043:AMS983043 AWN983043:AWO983043 BGJ983043:BGK983043 BQF983043:BQG983043 CAB983043:CAC983043 CJX983043:CJY983043 CTT983043:CTU983043 DDP983043:DDQ983043 DNL983043:DNM983043 DXH983043:DXI983043 EHD983043:EHE983043 EQZ983043:ERA983043 FAV983043:FAW983043 FKR983043:FKS983043 FUN983043:FUO983043 GEJ983043:GEK983043 GOF983043:GOG983043 GYB983043:GYC983043 HHX983043:HHY983043 HRT983043:HRU983043 IBP983043:IBQ983043 ILL983043:ILM983043 IVH983043:IVI983043 JFD983043:JFE983043 JOZ983043:JPA983043 JYV983043:JYW983043 KIR983043:KIS983043 KSN983043:KSO983043 LCJ983043:LCK983043 LMF983043:LMG983043 LWB983043:LWC983043 MFX983043:MFY983043 MPT983043:MPU983043 MZP983043:MZQ983043 NJL983043:NJM983043 NTH983043:NTI983043 ODD983043:ODE983043 OMZ983043:ONA983043 OWV983043:OWW983043 PGR983043:PGS983043 PQN983043:PQO983043 QAJ983043:QAK983043 QKF983043:QKG983043 QUB983043:QUC983043 RDX983043:RDY983043 RNT983043:RNU983043 RXP983043:RXQ983043 SHL983043:SHM983043 SRH983043:SRI983043 TBD983043:TBE983043 TKZ983043:TLA983043 TUV983043:TUW983043 UER983043:UES983043 UON983043:UOO983043 UYJ983043:UYK983043 VIF983043:VIG983043 VSB983043:VSC983043 WBX983043:WBY983043 WLT983043:WLU983043 WVP983043:WVQ983043 WVR983059:WVR983063 JB23:JF30 SX23:TB30 ACT23:ACX30 AMP23:AMT30 AWL23:AWP30 BGH23:BGL30 BQD23:BQH30 BZZ23:CAD30 CJV23:CJZ30 CTR23:CTV30 DDN23:DDR30 DNJ23:DNN30 DXF23:DXJ30 EHB23:EHF30 EQX23:ERB30 FAT23:FAX30 FKP23:FKT30 FUL23:FUP30 GEH23:GEL30 GOD23:GOH30 GXZ23:GYD30 HHV23:HHZ30 HRR23:HRV30 IBN23:IBR30 ILJ23:ILN30 IVF23:IVJ30 JFB23:JFF30 JOX23:JPB30 JYT23:JYX30 KIP23:KIT30 KSL23:KSP30 LCH23:LCL30 LMD23:LMH30 LVZ23:LWD30 MFV23:MFZ30 MPR23:MPV30 MZN23:MZR30 NJJ23:NJN30 NTF23:NTJ30 ODB23:ODF30 OMX23:ONB30 OWT23:OWX30 PGP23:PGT30 PQL23:PQP30 QAH23:QAL30 QKD23:QKH30 QTZ23:QUD30 RDV23:RDZ30 RNR23:RNV30 RXN23:RXR30 SHJ23:SHN30 SRF23:SRJ30 TBB23:TBF30 TKX23:TLB30 TUT23:TUX30 UEP23:UET30 UOL23:UOP30 UYH23:UYL30 VID23:VIH30 VRZ23:VSD30 WBV23:WBZ30 WLR23:WLV30 WVN23:WVR30 F65547:J65554 JB65547:JF65554 SX65547:TB65554 ACT65547:ACX65554 AMP65547:AMT65554 AWL65547:AWP65554 BGH65547:BGL65554 BQD65547:BQH65554 BZZ65547:CAD65554 CJV65547:CJZ65554 CTR65547:CTV65554 DDN65547:DDR65554 DNJ65547:DNN65554 DXF65547:DXJ65554 EHB65547:EHF65554 EQX65547:ERB65554 FAT65547:FAX65554 FKP65547:FKT65554 FUL65547:FUP65554 GEH65547:GEL65554 GOD65547:GOH65554 GXZ65547:GYD65554 HHV65547:HHZ65554 HRR65547:HRV65554 IBN65547:IBR65554 ILJ65547:ILN65554 IVF65547:IVJ65554 JFB65547:JFF65554 JOX65547:JPB65554 JYT65547:JYX65554 KIP65547:KIT65554 KSL65547:KSP65554 LCH65547:LCL65554 LMD65547:LMH65554 LVZ65547:LWD65554 MFV65547:MFZ65554 MPR65547:MPV65554 MZN65547:MZR65554 NJJ65547:NJN65554 NTF65547:NTJ65554 ODB65547:ODF65554 OMX65547:ONB65554 OWT65547:OWX65554 PGP65547:PGT65554 PQL65547:PQP65554 QAH65547:QAL65554 QKD65547:QKH65554 QTZ65547:QUD65554 RDV65547:RDZ65554 RNR65547:RNV65554 RXN65547:RXR65554 SHJ65547:SHN65554 SRF65547:SRJ65554 TBB65547:TBF65554 TKX65547:TLB65554 TUT65547:TUX65554 UEP65547:UET65554 UOL65547:UOP65554 UYH65547:UYL65554 VID65547:VIH65554 VRZ65547:VSD65554 WBV65547:WBZ65554 WLR65547:WLV65554 WVN65547:WVR65554 F131083:J131090 JB131083:JF131090 SX131083:TB131090 ACT131083:ACX131090 AMP131083:AMT131090 AWL131083:AWP131090 BGH131083:BGL131090 BQD131083:BQH131090 BZZ131083:CAD131090 CJV131083:CJZ131090 CTR131083:CTV131090 DDN131083:DDR131090 DNJ131083:DNN131090 DXF131083:DXJ131090 EHB131083:EHF131090 EQX131083:ERB131090 FAT131083:FAX131090 FKP131083:FKT131090 FUL131083:FUP131090 GEH131083:GEL131090 GOD131083:GOH131090 GXZ131083:GYD131090 HHV131083:HHZ131090 HRR131083:HRV131090 IBN131083:IBR131090 ILJ131083:ILN131090 IVF131083:IVJ131090 JFB131083:JFF131090 JOX131083:JPB131090 JYT131083:JYX131090 KIP131083:KIT131090 KSL131083:KSP131090 LCH131083:LCL131090 LMD131083:LMH131090 LVZ131083:LWD131090 MFV131083:MFZ131090 MPR131083:MPV131090 MZN131083:MZR131090 NJJ131083:NJN131090 NTF131083:NTJ131090 ODB131083:ODF131090 OMX131083:ONB131090 OWT131083:OWX131090 PGP131083:PGT131090 PQL131083:PQP131090 QAH131083:QAL131090 QKD131083:QKH131090 QTZ131083:QUD131090 RDV131083:RDZ131090 RNR131083:RNV131090 RXN131083:RXR131090 SHJ131083:SHN131090 SRF131083:SRJ131090 TBB131083:TBF131090 TKX131083:TLB131090 TUT131083:TUX131090 UEP131083:UET131090 UOL131083:UOP131090 UYH131083:UYL131090 VID131083:VIH131090 VRZ131083:VSD131090 WBV131083:WBZ131090 WLR131083:WLV131090 WVN131083:WVR131090 F196619:J196626 JB196619:JF196626 SX196619:TB196626 ACT196619:ACX196626 AMP196619:AMT196626 AWL196619:AWP196626 BGH196619:BGL196626 BQD196619:BQH196626 BZZ196619:CAD196626 CJV196619:CJZ196626 CTR196619:CTV196626 DDN196619:DDR196626 DNJ196619:DNN196626 DXF196619:DXJ196626 EHB196619:EHF196626 EQX196619:ERB196626 FAT196619:FAX196626 FKP196619:FKT196626 FUL196619:FUP196626 GEH196619:GEL196626 GOD196619:GOH196626 GXZ196619:GYD196626 HHV196619:HHZ196626 HRR196619:HRV196626 IBN196619:IBR196626 ILJ196619:ILN196626 IVF196619:IVJ196626 JFB196619:JFF196626 JOX196619:JPB196626 JYT196619:JYX196626 KIP196619:KIT196626 KSL196619:KSP196626 LCH196619:LCL196626 LMD196619:LMH196626 LVZ196619:LWD196626 MFV196619:MFZ196626 MPR196619:MPV196626 MZN196619:MZR196626 NJJ196619:NJN196626 NTF196619:NTJ196626 ODB196619:ODF196626 OMX196619:ONB196626 OWT196619:OWX196626 PGP196619:PGT196626 PQL196619:PQP196626 QAH196619:QAL196626 QKD196619:QKH196626 QTZ196619:QUD196626 RDV196619:RDZ196626 RNR196619:RNV196626 RXN196619:RXR196626 SHJ196619:SHN196626 SRF196619:SRJ196626 TBB196619:TBF196626 TKX196619:TLB196626 TUT196619:TUX196626 UEP196619:UET196626 UOL196619:UOP196626 UYH196619:UYL196626 VID196619:VIH196626 VRZ196619:VSD196626 WBV196619:WBZ196626 WLR196619:WLV196626 WVN196619:WVR196626 F262155:J262162 JB262155:JF262162 SX262155:TB262162 ACT262155:ACX262162 AMP262155:AMT262162 AWL262155:AWP262162 BGH262155:BGL262162 BQD262155:BQH262162 BZZ262155:CAD262162 CJV262155:CJZ262162 CTR262155:CTV262162 DDN262155:DDR262162 DNJ262155:DNN262162 DXF262155:DXJ262162 EHB262155:EHF262162 EQX262155:ERB262162 FAT262155:FAX262162 FKP262155:FKT262162 FUL262155:FUP262162 GEH262155:GEL262162 GOD262155:GOH262162 GXZ262155:GYD262162 HHV262155:HHZ262162 HRR262155:HRV262162 IBN262155:IBR262162 ILJ262155:ILN262162 IVF262155:IVJ262162 JFB262155:JFF262162 JOX262155:JPB262162 JYT262155:JYX262162 KIP262155:KIT262162 KSL262155:KSP262162 LCH262155:LCL262162 LMD262155:LMH262162 LVZ262155:LWD262162 MFV262155:MFZ262162 MPR262155:MPV262162 MZN262155:MZR262162 NJJ262155:NJN262162 NTF262155:NTJ262162 ODB262155:ODF262162 OMX262155:ONB262162 OWT262155:OWX262162 PGP262155:PGT262162 PQL262155:PQP262162 QAH262155:QAL262162 QKD262155:QKH262162 QTZ262155:QUD262162 RDV262155:RDZ262162 RNR262155:RNV262162 RXN262155:RXR262162 SHJ262155:SHN262162 SRF262155:SRJ262162 TBB262155:TBF262162 TKX262155:TLB262162 TUT262155:TUX262162 UEP262155:UET262162 UOL262155:UOP262162 UYH262155:UYL262162 VID262155:VIH262162 VRZ262155:VSD262162 WBV262155:WBZ262162 WLR262155:WLV262162 WVN262155:WVR262162 F327691:J327698 JB327691:JF327698 SX327691:TB327698 ACT327691:ACX327698 AMP327691:AMT327698 AWL327691:AWP327698 BGH327691:BGL327698 BQD327691:BQH327698 BZZ327691:CAD327698 CJV327691:CJZ327698 CTR327691:CTV327698 DDN327691:DDR327698 DNJ327691:DNN327698 DXF327691:DXJ327698 EHB327691:EHF327698 EQX327691:ERB327698 FAT327691:FAX327698 FKP327691:FKT327698 FUL327691:FUP327698 GEH327691:GEL327698 GOD327691:GOH327698 GXZ327691:GYD327698 HHV327691:HHZ327698 HRR327691:HRV327698 IBN327691:IBR327698 ILJ327691:ILN327698 IVF327691:IVJ327698 JFB327691:JFF327698 JOX327691:JPB327698 JYT327691:JYX327698 KIP327691:KIT327698 KSL327691:KSP327698 LCH327691:LCL327698 LMD327691:LMH327698 LVZ327691:LWD327698 MFV327691:MFZ327698 MPR327691:MPV327698 MZN327691:MZR327698 NJJ327691:NJN327698 NTF327691:NTJ327698 ODB327691:ODF327698 OMX327691:ONB327698 OWT327691:OWX327698 PGP327691:PGT327698 PQL327691:PQP327698 QAH327691:QAL327698 QKD327691:QKH327698 QTZ327691:QUD327698 RDV327691:RDZ327698 RNR327691:RNV327698 RXN327691:RXR327698 SHJ327691:SHN327698 SRF327691:SRJ327698 TBB327691:TBF327698 TKX327691:TLB327698 TUT327691:TUX327698 UEP327691:UET327698 UOL327691:UOP327698 UYH327691:UYL327698 VID327691:VIH327698 VRZ327691:VSD327698 WBV327691:WBZ327698 WLR327691:WLV327698 WVN327691:WVR327698 F393227:J393234 JB393227:JF393234 SX393227:TB393234 ACT393227:ACX393234 AMP393227:AMT393234 AWL393227:AWP393234 BGH393227:BGL393234 BQD393227:BQH393234 BZZ393227:CAD393234 CJV393227:CJZ393234 CTR393227:CTV393234 DDN393227:DDR393234 DNJ393227:DNN393234 DXF393227:DXJ393234 EHB393227:EHF393234 EQX393227:ERB393234 FAT393227:FAX393234 FKP393227:FKT393234 FUL393227:FUP393234 GEH393227:GEL393234 GOD393227:GOH393234 GXZ393227:GYD393234 HHV393227:HHZ393234 HRR393227:HRV393234 IBN393227:IBR393234 ILJ393227:ILN393234 IVF393227:IVJ393234 JFB393227:JFF393234 JOX393227:JPB393234 JYT393227:JYX393234 KIP393227:KIT393234 KSL393227:KSP393234 LCH393227:LCL393234 LMD393227:LMH393234 LVZ393227:LWD393234 MFV393227:MFZ393234 MPR393227:MPV393234 MZN393227:MZR393234 NJJ393227:NJN393234 NTF393227:NTJ393234 ODB393227:ODF393234 OMX393227:ONB393234 OWT393227:OWX393234 PGP393227:PGT393234 PQL393227:PQP393234 QAH393227:QAL393234 QKD393227:QKH393234 QTZ393227:QUD393234 RDV393227:RDZ393234 RNR393227:RNV393234 RXN393227:RXR393234 SHJ393227:SHN393234 SRF393227:SRJ393234 TBB393227:TBF393234 TKX393227:TLB393234 TUT393227:TUX393234 UEP393227:UET393234 UOL393227:UOP393234 UYH393227:UYL393234 VID393227:VIH393234 VRZ393227:VSD393234 WBV393227:WBZ393234 WLR393227:WLV393234 WVN393227:WVR393234 F458763:J458770 JB458763:JF458770 SX458763:TB458770 ACT458763:ACX458770 AMP458763:AMT458770 AWL458763:AWP458770 BGH458763:BGL458770 BQD458763:BQH458770 BZZ458763:CAD458770 CJV458763:CJZ458770 CTR458763:CTV458770 DDN458763:DDR458770 DNJ458763:DNN458770 DXF458763:DXJ458770 EHB458763:EHF458770 EQX458763:ERB458770 FAT458763:FAX458770 FKP458763:FKT458770 FUL458763:FUP458770 GEH458763:GEL458770 GOD458763:GOH458770 GXZ458763:GYD458770 HHV458763:HHZ458770 HRR458763:HRV458770 IBN458763:IBR458770 ILJ458763:ILN458770 IVF458763:IVJ458770 JFB458763:JFF458770 JOX458763:JPB458770 JYT458763:JYX458770 KIP458763:KIT458770 KSL458763:KSP458770 LCH458763:LCL458770 LMD458763:LMH458770 LVZ458763:LWD458770 MFV458763:MFZ458770 MPR458763:MPV458770 MZN458763:MZR458770 NJJ458763:NJN458770 NTF458763:NTJ458770 ODB458763:ODF458770 OMX458763:ONB458770 OWT458763:OWX458770 PGP458763:PGT458770 PQL458763:PQP458770 QAH458763:QAL458770 QKD458763:QKH458770 QTZ458763:QUD458770 RDV458763:RDZ458770 RNR458763:RNV458770 RXN458763:RXR458770 SHJ458763:SHN458770 SRF458763:SRJ458770 TBB458763:TBF458770 TKX458763:TLB458770 TUT458763:TUX458770 UEP458763:UET458770 UOL458763:UOP458770 UYH458763:UYL458770 VID458763:VIH458770 VRZ458763:VSD458770 WBV458763:WBZ458770 WLR458763:WLV458770 WVN458763:WVR458770 F524299:J524306 JB524299:JF524306 SX524299:TB524306 ACT524299:ACX524306 AMP524299:AMT524306 AWL524299:AWP524306 BGH524299:BGL524306 BQD524299:BQH524306 BZZ524299:CAD524306 CJV524299:CJZ524306 CTR524299:CTV524306 DDN524299:DDR524306 DNJ524299:DNN524306 DXF524299:DXJ524306 EHB524299:EHF524306 EQX524299:ERB524306 FAT524299:FAX524306 FKP524299:FKT524306 FUL524299:FUP524306 GEH524299:GEL524306 GOD524299:GOH524306 GXZ524299:GYD524306 HHV524299:HHZ524306 HRR524299:HRV524306 IBN524299:IBR524306 ILJ524299:ILN524306 IVF524299:IVJ524306 JFB524299:JFF524306 JOX524299:JPB524306 JYT524299:JYX524306 KIP524299:KIT524306 KSL524299:KSP524306 LCH524299:LCL524306 LMD524299:LMH524306 LVZ524299:LWD524306 MFV524299:MFZ524306 MPR524299:MPV524306 MZN524299:MZR524306 NJJ524299:NJN524306 NTF524299:NTJ524306 ODB524299:ODF524306 OMX524299:ONB524306 OWT524299:OWX524306 PGP524299:PGT524306 PQL524299:PQP524306 QAH524299:QAL524306 QKD524299:QKH524306 QTZ524299:QUD524306 RDV524299:RDZ524306 RNR524299:RNV524306 RXN524299:RXR524306 SHJ524299:SHN524306 SRF524299:SRJ524306 TBB524299:TBF524306 TKX524299:TLB524306 TUT524299:TUX524306 UEP524299:UET524306 UOL524299:UOP524306 UYH524299:UYL524306 VID524299:VIH524306 VRZ524299:VSD524306 WBV524299:WBZ524306 WLR524299:WLV524306 WVN524299:WVR524306 F589835:J589842 JB589835:JF589842 SX589835:TB589842 ACT589835:ACX589842 AMP589835:AMT589842 AWL589835:AWP589842 BGH589835:BGL589842 BQD589835:BQH589842 BZZ589835:CAD589842 CJV589835:CJZ589842 CTR589835:CTV589842 DDN589835:DDR589842 DNJ589835:DNN589842 DXF589835:DXJ589842 EHB589835:EHF589842 EQX589835:ERB589842 FAT589835:FAX589842 FKP589835:FKT589842 FUL589835:FUP589842 GEH589835:GEL589842 GOD589835:GOH589842 GXZ589835:GYD589842 HHV589835:HHZ589842 HRR589835:HRV589842 IBN589835:IBR589842 ILJ589835:ILN589842 IVF589835:IVJ589842 JFB589835:JFF589842 JOX589835:JPB589842 JYT589835:JYX589842 KIP589835:KIT589842 KSL589835:KSP589842 LCH589835:LCL589842 LMD589835:LMH589842 LVZ589835:LWD589842 MFV589835:MFZ589842 MPR589835:MPV589842 MZN589835:MZR589842 NJJ589835:NJN589842 NTF589835:NTJ589842 ODB589835:ODF589842 OMX589835:ONB589842 OWT589835:OWX589842 PGP589835:PGT589842 PQL589835:PQP589842 QAH589835:QAL589842 QKD589835:QKH589842 QTZ589835:QUD589842 RDV589835:RDZ589842 RNR589835:RNV589842 RXN589835:RXR589842 SHJ589835:SHN589842 SRF589835:SRJ589842 TBB589835:TBF589842 TKX589835:TLB589842 TUT589835:TUX589842 UEP589835:UET589842 UOL589835:UOP589842 UYH589835:UYL589842 VID589835:VIH589842 VRZ589835:VSD589842 WBV589835:WBZ589842 WLR589835:WLV589842 WVN589835:WVR589842 F655371:J655378 JB655371:JF655378 SX655371:TB655378 ACT655371:ACX655378 AMP655371:AMT655378 AWL655371:AWP655378 BGH655371:BGL655378 BQD655371:BQH655378 BZZ655371:CAD655378 CJV655371:CJZ655378 CTR655371:CTV655378 DDN655371:DDR655378 DNJ655371:DNN655378 DXF655371:DXJ655378 EHB655371:EHF655378 EQX655371:ERB655378 FAT655371:FAX655378 FKP655371:FKT655378 FUL655371:FUP655378 GEH655371:GEL655378 GOD655371:GOH655378 GXZ655371:GYD655378 HHV655371:HHZ655378 HRR655371:HRV655378 IBN655371:IBR655378 ILJ655371:ILN655378 IVF655371:IVJ655378 JFB655371:JFF655378 JOX655371:JPB655378 JYT655371:JYX655378 KIP655371:KIT655378 KSL655371:KSP655378 LCH655371:LCL655378 LMD655371:LMH655378 LVZ655371:LWD655378 MFV655371:MFZ655378 MPR655371:MPV655378 MZN655371:MZR655378 NJJ655371:NJN655378 NTF655371:NTJ655378 ODB655371:ODF655378 OMX655371:ONB655378 OWT655371:OWX655378 PGP655371:PGT655378 PQL655371:PQP655378 QAH655371:QAL655378 QKD655371:QKH655378 QTZ655371:QUD655378 RDV655371:RDZ655378 RNR655371:RNV655378 RXN655371:RXR655378 SHJ655371:SHN655378 SRF655371:SRJ655378 TBB655371:TBF655378 TKX655371:TLB655378 TUT655371:TUX655378 UEP655371:UET655378 UOL655371:UOP655378 UYH655371:UYL655378 VID655371:VIH655378 VRZ655371:VSD655378 WBV655371:WBZ655378 WLR655371:WLV655378 WVN655371:WVR655378 F720907:J720914 JB720907:JF720914 SX720907:TB720914 ACT720907:ACX720914 AMP720907:AMT720914 AWL720907:AWP720914 BGH720907:BGL720914 BQD720907:BQH720914 BZZ720907:CAD720914 CJV720907:CJZ720914 CTR720907:CTV720914 DDN720907:DDR720914 DNJ720907:DNN720914 DXF720907:DXJ720914 EHB720907:EHF720914 EQX720907:ERB720914 FAT720907:FAX720914 FKP720907:FKT720914 FUL720907:FUP720914 GEH720907:GEL720914 GOD720907:GOH720914 GXZ720907:GYD720914 HHV720907:HHZ720914 HRR720907:HRV720914 IBN720907:IBR720914 ILJ720907:ILN720914 IVF720907:IVJ720914 JFB720907:JFF720914 JOX720907:JPB720914 JYT720907:JYX720914 KIP720907:KIT720914 KSL720907:KSP720914 LCH720907:LCL720914 LMD720907:LMH720914 LVZ720907:LWD720914 MFV720907:MFZ720914 MPR720907:MPV720914 MZN720907:MZR720914 NJJ720907:NJN720914 NTF720907:NTJ720914 ODB720907:ODF720914 OMX720907:ONB720914 OWT720907:OWX720914 PGP720907:PGT720914 PQL720907:PQP720914 QAH720907:QAL720914 QKD720907:QKH720914 QTZ720907:QUD720914 RDV720907:RDZ720914 RNR720907:RNV720914 RXN720907:RXR720914 SHJ720907:SHN720914 SRF720907:SRJ720914 TBB720907:TBF720914 TKX720907:TLB720914 TUT720907:TUX720914 UEP720907:UET720914 UOL720907:UOP720914 UYH720907:UYL720914 VID720907:VIH720914 VRZ720907:VSD720914 WBV720907:WBZ720914 WLR720907:WLV720914 WVN720907:WVR720914 F786443:J786450 JB786443:JF786450 SX786443:TB786450 ACT786443:ACX786450 AMP786443:AMT786450 AWL786443:AWP786450 BGH786443:BGL786450 BQD786443:BQH786450 BZZ786443:CAD786450 CJV786443:CJZ786450 CTR786443:CTV786450 DDN786443:DDR786450 DNJ786443:DNN786450 DXF786443:DXJ786450 EHB786443:EHF786450 EQX786443:ERB786450 FAT786443:FAX786450 FKP786443:FKT786450 FUL786443:FUP786450 GEH786443:GEL786450 GOD786443:GOH786450 GXZ786443:GYD786450 HHV786443:HHZ786450 HRR786443:HRV786450 IBN786443:IBR786450 ILJ786443:ILN786450 IVF786443:IVJ786450 JFB786443:JFF786450 JOX786443:JPB786450 JYT786443:JYX786450 KIP786443:KIT786450 KSL786443:KSP786450 LCH786443:LCL786450 LMD786443:LMH786450 LVZ786443:LWD786450 MFV786443:MFZ786450 MPR786443:MPV786450 MZN786443:MZR786450 NJJ786443:NJN786450 NTF786443:NTJ786450 ODB786443:ODF786450 OMX786443:ONB786450 OWT786443:OWX786450 PGP786443:PGT786450 PQL786443:PQP786450 QAH786443:QAL786450 QKD786443:QKH786450 QTZ786443:QUD786450 RDV786443:RDZ786450 RNR786443:RNV786450 RXN786443:RXR786450 SHJ786443:SHN786450 SRF786443:SRJ786450 TBB786443:TBF786450 TKX786443:TLB786450 TUT786443:TUX786450 UEP786443:UET786450 UOL786443:UOP786450 UYH786443:UYL786450 VID786443:VIH786450 VRZ786443:VSD786450 WBV786443:WBZ786450 WLR786443:WLV786450 WVN786443:WVR786450 F851979:J851986 JB851979:JF851986 SX851979:TB851986 ACT851979:ACX851986 AMP851979:AMT851986 AWL851979:AWP851986 BGH851979:BGL851986 BQD851979:BQH851986 BZZ851979:CAD851986 CJV851979:CJZ851986 CTR851979:CTV851986 DDN851979:DDR851986 DNJ851979:DNN851986 DXF851979:DXJ851986 EHB851979:EHF851986 EQX851979:ERB851986 FAT851979:FAX851986 FKP851979:FKT851986 FUL851979:FUP851986 GEH851979:GEL851986 GOD851979:GOH851986 GXZ851979:GYD851986 HHV851979:HHZ851986 HRR851979:HRV851986 IBN851979:IBR851986 ILJ851979:ILN851986 IVF851979:IVJ851986 JFB851979:JFF851986 JOX851979:JPB851986 JYT851979:JYX851986 KIP851979:KIT851986 KSL851979:KSP851986 LCH851979:LCL851986 LMD851979:LMH851986 LVZ851979:LWD851986 MFV851979:MFZ851986 MPR851979:MPV851986 MZN851979:MZR851986 NJJ851979:NJN851986 NTF851979:NTJ851986 ODB851979:ODF851986 OMX851979:ONB851986 OWT851979:OWX851986 PGP851979:PGT851986 PQL851979:PQP851986 QAH851979:QAL851986 QKD851979:QKH851986 QTZ851979:QUD851986 RDV851979:RDZ851986 RNR851979:RNV851986 RXN851979:RXR851986 SHJ851979:SHN851986 SRF851979:SRJ851986 TBB851979:TBF851986 TKX851979:TLB851986 TUT851979:TUX851986 UEP851979:UET851986 UOL851979:UOP851986 UYH851979:UYL851986 VID851979:VIH851986 VRZ851979:VSD851986 WBV851979:WBZ851986 WLR851979:WLV851986 WVN851979:WVR851986 F917515:J917522 JB917515:JF917522 SX917515:TB917522 ACT917515:ACX917522 AMP917515:AMT917522 AWL917515:AWP917522 BGH917515:BGL917522 BQD917515:BQH917522 BZZ917515:CAD917522 CJV917515:CJZ917522 CTR917515:CTV917522 DDN917515:DDR917522 DNJ917515:DNN917522 DXF917515:DXJ917522 EHB917515:EHF917522 EQX917515:ERB917522 FAT917515:FAX917522 FKP917515:FKT917522 FUL917515:FUP917522 GEH917515:GEL917522 GOD917515:GOH917522 GXZ917515:GYD917522 HHV917515:HHZ917522 HRR917515:HRV917522 IBN917515:IBR917522 ILJ917515:ILN917522 IVF917515:IVJ917522 JFB917515:JFF917522 JOX917515:JPB917522 JYT917515:JYX917522 KIP917515:KIT917522 KSL917515:KSP917522 LCH917515:LCL917522 LMD917515:LMH917522 LVZ917515:LWD917522 MFV917515:MFZ917522 MPR917515:MPV917522 MZN917515:MZR917522 NJJ917515:NJN917522 NTF917515:NTJ917522 ODB917515:ODF917522 OMX917515:ONB917522 OWT917515:OWX917522 PGP917515:PGT917522 PQL917515:PQP917522 QAH917515:QAL917522 QKD917515:QKH917522 QTZ917515:QUD917522 RDV917515:RDZ917522 RNR917515:RNV917522 RXN917515:RXR917522 SHJ917515:SHN917522 SRF917515:SRJ917522 TBB917515:TBF917522 TKX917515:TLB917522 TUT917515:TUX917522 UEP917515:UET917522 UOL917515:UOP917522 UYH917515:UYL917522 VID917515:VIH917522 VRZ917515:VSD917522 WBV917515:WBZ917522 WLR917515:WLV917522 WVN917515:WVR917522 F983051:J983058 JB983051:JF983058 SX983051:TB983058 ACT983051:ACX983058 AMP983051:AMT983058 AWL983051:AWP983058 BGH983051:BGL983058 BQD983051:BQH983058 BZZ983051:CAD983058 CJV983051:CJZ983058 CTR983051:CTV983058 DDN983051:DDR983058 DNJ983051:DNN983058 DXF983051:DXJ983058 EHB983051:EHF983058 EQX983051:ERB983058 FAT983051:FAX983058 FKP983051:FKT983058 FUL983051:FUP983058 GEH983051:GEL983058 GOD983051:GOH983058 GXZ983051:GYD983058 HHV983051:HHZ983058 HRR983051:HRV983058 IBN983051:IBR983058 ILJ983051:ILN983058 IVF983051:IVJ983058 JFB983051:JFF983058 JOX983051:JPB983058 JYT983051:JYX983058 KIP983051:KIT983058 KSL983051:KSP983058 LCH983051:LCL983058 LMD983051:LMH983058 LVZ983051:LWD983058 MFV983051:MFZ983058 MPR983051:MPV983058 MZN983051:MZR983058 NJJ983051:NJN983058 NTF983051:NTJ983058 ODB983051:ODF983058 OMX983051:ONB983058 OWT983051:OWX983058 PGP983051:PGT983058 PQL983051:PQP983058 QAH983051:QAL983058 QKD983051:QKH983058 QTZ983051:QUD983058 RDV983051:RDZ983058 RNR983051:RNV983058 RXN983051:RXR983058 SHJ983051:SHN983058 SRF983051:SRJ983058 TBB983051:TBF983058 TKX983051:TLB983058 TUT983051:TUX983058 UEP983051:UET983058 UOL983051:UOP983058 UYH983051:UYL983058 VID983051:VIH983058 VRZ983051:VSD983058 WBV983051:WBZ983058 WLR983051:WLV983058 WVN983051:WVR983058 H15:I15 JF16:JF17 TB16:TB17 ACX16:ACX17 AMT16:AMT17 AWP16:AWP17 BGL16:BGL17 BQH16:BQH17 CAD16:CAD17 CJZ16:CJZ17 CTV16:CTV17 DDR16:DDR17 DNN16:DNN17 DXJ16:DXJ17 EHF16:EHF17 ERB16:ERB17 FAX16:FAX17 FKT16:FKT17 FUP16:FUP17 GEL16:GEL17 GOH16:GOH17 GYD16:GYD17 HHZ16:HHZ17 HRV16:HRV17 IBR16:IBR17 ILN16:ILN17 IVJ16:IVJ17 JFF16:JFF17 JPB16:JPB17 JYX16:JYX17 KIT16:KIT17 KSP16:KSP17 LCL16:LCL17 LMH16:LMH17 LWD16:LWD17 MFZ16:MFZ17 MPV16:MPV17 MZR16:MZR17 NJN16:NJN17 NTJ16:NTJ17 ODF16:ODF17 ONB16:ONB17 OWX16:OWX17 PGT16:PGT17 PQP16:PQP17 QAL16:QAL17 QKH16:QKH17 QUD16:QUD17 RDZ16:RDZ17 RNV16:RNV17 RXR16:RXR17 SHN16:SHN17 SRJ16:SRJ17 TBF16:TBF17 TLB16:TLB17 TUX16:TUX17 UET16:UET17 UOP16:UOP17 UYL16:UYL17 VIH16:VIH17 VSD16:VSD17 WBZ16:WBZ17 WLV16:WLV17 WVR16:WVR17 J65540:J65541 JF65540:JF65541 TB65540:TB65541 ACX65540:ACX65541 AMT65540:AMT65541 AWP65540:AWP65541 BGL65540:BGL65541 BQH65540:BQH65541 CAD65540:CAD65541 CJZ65540:CJZ65541 CTV65540:CTV65541 DDR65540:DDR65541 DNN65540:DNN65541 DXJ65540:DXJ65541 EHF65540:EHF65541 ERB65540:ERB65541 FAX65540:FAX65541 FKT65540:FKT65541 FUP65540:FUP65541 GEL65540:GEL65541 GOH65540:GOH65541 GYD65540:GYD65541 HHZ65540:HHZ65541 HRV65540:HRV65541 IBR65540:IBR65541 ILN65540:ILN65541 IVJ65540:IVJ65541 JFF65540:JFF65541 JPB65540:JPB65541 JYX65540:JYX65541 KIT65540:KIT65541 KSP65540:KSP65541 LCL65540:LCL65541 LMH65540:LMH65541 LWD65540:LWD65541 MFZ65540:MFZ65541 MPV65540:MPV65541 MZR65540:MZR65541 NJN65540:NJN65541 NTJ65540:NTJ65541 ODF65540:ODF65541 ONB65540:ONB65541 OWX65540:OWX65541 PGT65540:PGT65541 PQP65540:PQP65541 QAL65540:QAL65541 QKH65540:QKH65541 QUD65540:QUD65541 RDZ65540:RDZ65541 RNV65540:RNV65541 RXR65540:RXR65541 SHN65540:SHN65541 SRJ65540:SRJ65541 TBF65540:TBF65541 TLB65540:TLB65541 TUX65540:TUX65541 UET65540:UET65541 UOP65540:UOP65541 UYL65540:UYL65541 VIH65540:VIH65541 VSD65540:VSD65541 WBZ65540:WBZ65541 WLV65540:WLV65541 WVR65540:WVR65541 J131076:J131077 JF131076:JF131077 TB131076:TB131077 ACX131076:ACX131077 AMT131076:AMT131077 AWP131076:AWP131077 BGL131076:BGL131077 BQH131076:BQH131077 CAD131076:CAD131077 CJZ131076:CJZ131077 CTV131076:CTV131077 DDR131076:DDR131077 DNN131076:DNN131077 DXJ131076:DXJ131077 EHF131076:EHF131077 ERB131076:ERB131077 FAX131076:FAX131077 FKT131076:FKT131077 FUP131076:FUP131077 GEL131076:GEL131077 GOH131076:GOH131077 GYD131076:GYD131077 HHZ131076:HHZ131077 HRV131076:HRV131077 IBR131076:IBR131077 ILN131076:ILN131077 IVJ131076:IVJ131077 JFF131076:JFF131077 JPB131076:JPB131077 JYX131076:JYX131077 KIT131076:KIT131077 KSP131076:KSP131077 LCL131076:LCL131077 LMH131076:LMH131077 LWD131076:LWD131077 MFZ131076:MFZ131077 MPV131076:MPV131077 MZR131076:MZR131077 NJN131076:NJN131077 NTJ131076:NTJ131077 ODF131076:ODF131077 ONB131076:ONB131077 OWX131076:OWX131077 PGT131076:PGT131077 PQP131076:PQP131077 QAL131076:QAL131077 QKH131076:QKH131077 QUD131076:QUD131077 RDZ131076:RDZ131077 RNV131076:RNV131077 RXR131076:RXR131077 SHN131076:SHN131077 SRJ131076:SRJ131077 TBF131076:TBF131077 TLB131076:TLB131077 TUX131076:TUX131077 UET131076:UET131077 UOP131076:UOP131077 UYL131076:UYL131077 VIH131076:VIH131077 VSD131076:VSD131077 WBZ131076:WBZ131077 WLV131076:WLV131077 WVR131076:WVR131077 J196612:J196613 JF196612:JF196613 TB196612:TB196613 ACX196612:ACX196613 AMT196612:AMT196613 AWP196612:AWP196613 BGL196612:BGL196613 BQH196612:BQH196613 CAD196612:CAD196613 CJZ196612:CJZ196613 CTV196612:CTV196613 DDR196612:DDR196613 DNN196612:DNN196613 DXJ196612:DXJ196613 EHF196612:EHF196613 ERB196612:ERB196613 FAX196612:FAX196613 FKT196612:FKT196613 FUP196612:FUP196613 GEL196612:GEL196613 GOH196612:GOH196613 GYD196612:GYD196613 HHZ196612:HHZ196613 HRV196612:HRV196613 IBR196612:IBR196613 ILN196612:ILN196613 IVJ196612:IVJ196613 JFF196612:JFF196613 JPB196612:JPB196613 JYX196612:JYX196613 KIT196612:KIT196613 KSP196612:KSP196613 LCL196612:LCL196613 LMH196612:LMH196613 LWD196612:LWD196613 MFZ196612:MFZ196613 MPV196612:MPV196613 MZR196612:MZR196613 NJN196612:NJN196613 NTJ196612:NTJ196613 ODF196612:ODF196613 ONB196612:ONB196613 OWX196612:OWX196613 PGT196612:PGT196613 PQP196612:PQP196613 QAL196612:QAL196613 QKH196612:QKH196613 QUD196612:QUD196613 RDZ196612:RDZ196613 RNV196612:RNV196613 RXR196612:RXR196613 SHN196612:SHN196613 SRJ196612:SRJ196613 TBF196612:TBF196613 TLB196612:TLB196613 TUX196612:TUX196613 UET196612:UET196613 UOP196612:UOP196613 UYL196612:UYL196613 VIH196612:VIH196613 VSD196612:VSD196613 WBZ196612:WBZ196613 WLV196612:WLV196613 WVR196612:WVR196613 J262148:J262149 JF262148:JF262149 TB262148:TB262149 ACX262148:ACX262149 AMT262148:AMT262149 AWP262148:AWP262149 BGL262148:BGL262149 BQH262148:BQH262149 CAD262148:CAD262149 CJZ262148:CJZ262149 CTV262148:CTV262149 DDR262148:DDR262149 DNN262148:DNN262149 DXJ262148:DXJ262149 EHF262148:EHF262149 ERB262148:ERB262149 FAX262148:FAX262149 FKT262148:FKT262149 FUP262148:FUP262149 GEL262148:GEL262149 GOH262148:GOH262149 GYD262148:GYD262149 HHZ262148:HHZ262149 HRV262148:HRV262149 IBR262148:IBR262149 ILN262148:ILN262149 IVJ262148:IVJ262149 JFF262148:JFF262149 JPB262148:JPB262149 JYX262148:JYX262149 KIT262148:KIT262149 KSP262148:KSP262149 LCL262148:LCL262149 LMH262148:LMH262149 LWD262148:LWD262149 MFZ262148:MFZ262149 MPV262148:MPV262149 MZR262148:MZR262149 NJN262148:NJN262149 NTJ262148:NTJ262149 ODF262148:ODF262149 ONB262148:ONB262149 OWX262148:OWX262149 PGT262148:PGT262149 PQP262148:PQP262149 QAL262148:QAL262149 QKH262148:QKH262149 QUD262148:QUD262149 RDZ262148:RDZ262149 RNV262148:RNV262149 RXR262148:RXR262149 SHN262148:SHN262149 SRJ262148:SRJ262149 TBF262148:TBF262149 TLB262148:TLB262149 TUX262148:TUX262149 UET262148:UET262149 UOP262148:UOP262149 UYL262148:UYL262149 VIH262148:VIH262149 VSD262148:VSD262149 WBZ262148:WBZ262149 WLV262148:WLV262149 WVR262148:WVR262149 J327684:J327685 JF327684:JF327685 TB327684:TB327685 ACX327684:ACX327685 AMT327684:AMT327685 AWP327684:AWP327685 BGL327684:BGL327685 BQH327684:BQH327685 CAD327684:CAD327685 CJZ327684:CJZ327685 CTV327684:CTV327685 DDR327684:DDR327685 DNN327684:DNN327685 DXJ327684:DXJ327685 EHF327684:EHF327685 ERB327684:ERB327685 FAX327684:FAX327685 FKT327684:FKT327685 FUP327684:FUP327685 GEL327684:GEL327685 GOH327684:GOH327685 GYD327684:GYD327685 HHZ327684:HHZ327685 HRV327684:HRV327685 IBR327684:IBR327685 ILN327684:ILN327685 IVJ327684:IVJ327685 JFF327684:JFF327685 JPB327684:JPB327685 JYX327684:JYX327685 KIT327684:KIT327685 KSP327684:KSP327685 LCL327684:LCL327685 LMH327684:LMH327685 LWD327684:LWD327685 MFZ327684:MFZ327685 MPV327684:MPV327685 MZR327684:MZR327685 NJN327684:NJN327685 NTJ327684:NTJ327685 ODF327684:ODF327685 ONB327684:ONB327685 OWX327684:OWX327685 PGT327684:PGT327685 PQP327684:PQP327685 QAL327684:QAL327685 QKH327684:QKH327685 QUD327684:QUD327685 RDZ327684:RDZ327685 RNV327684:RNV327685 RXR327684:RXR327685 SHN327684:SHN327685 SRJ327684:SRJ327685 TBF327684:TBF327685 TLB327684:TLB327685 TUX327684:TUX327685 UET327684:UET327685 UOP327684:UOP327685 UYL327684:UYL327685 VIH327684:VIH327685 VSD327684:VSD327685 WBZ327684:WBZ327685 WLV327684:WLV327685 WVR327684:WVR327685 J393220:J393221 JF393220:JF393221 TB393220:TB393221 ACX393220:ACX393221 AMT393220:AMT393221 AWP393220:AWP393221 BGL393220:BGL393221 BQH393220:BQH393221 CAD393220:CAD393221 CJZ393220:CJZ393221 CTV393220:CTV393221 DDR393220:DDR393221 DNN393220:DNN393221 DXJ393220:DXJ393221 EHF393220:EHF393221 ERB393220:ERB393221 FAX393220:FAX393221 FKT393220:FKT393221 FUP393220:FUP393221 GEL393220:GEL393221 GOH393220:GOH393221 GYD393220:GYD393221 HHZ393220:HHZ393221 HRV393220:HRV393221 IBR393220:IBR393221 ILN393220:ILN393221 IVJ393220:IVJ393221 JFF393220:JFF393221 JPB393220:JPB393221 JYX393220:JYX393221 KIT393220:KIT393221 KSP393220:KSP393221 LCL393220:LCL393221 LMH393220:LMH393221 LWD393220:LWD393221 MFZ393220:MFZ393221 MPV393220:MPV393221 MZR393220:MZR393221 NJN393220:NJN393221 NTJ393220:NTJ393221 ODF393220:ODF393221 ONB393220:ONB393221 OWX393220:OWX393221 PGT393220:PGT393221 PQP393220:PQP393221 QAL393220:QAL393221 QKH393220:QKH393221 QUD393220:QUD393221 RDZ393220:RDZ393221 RNV393220:RNV393221 RXR393220:RXR393221 SHN393220:SHN393221 SRJ393220:SRJ393221 TBF393220:TBF393221 TLB393220:TLB393221 TUX393220:TUX393221 UET393220:UET393221 UOP393220:UOP393221 UYL393220:UYL393221 VIH393220:VIH393221 VSD393220:VSD393221 WBZ393220:WBZ393221 WLV393220:WLV393221 WVR393220:WVR393221 J458756:J458757 JF458756:JF458757 TB458756:TB458757 ACX458756:ACX458757 AMT458756:AMT458757 AWP458756:AWP458757 BGL458756:BGL458757 BQH458756:BQH458757 CAD458756:CAD458757 CJZ458756:CJZ458757 CTV458756:CTV458757 DDR458756:DDR458757 DNN458756:DNN458757 DXJ458756:DXJ458757 EHF458756:EHF458757 ERB458756:ERB458757 FAX458756:FAX458757 FKT458756:FKT458757 FUP458756:FUP458757 GEL458756:GEL458757 GOH458756:GOH458757 GYD458756:GYD458757 HHZ458756:HHZ458757 HRV458756:HRV458757 IBR458756:IBR458757 ILN458756:ILN458757 IVJ458756:IVJ458757 JFF458756:JFF458757 JPB458756:JPB458757 JYX458756:JYX458757 KIT458756:KIT458757 KSP458756:KSP458757 LCL458756:LCL458757 LMH458756:LMH458757 LWD458756:LWD458757 MFZ458756:MFZ458757 MPV458756:MPV458757 MZR458756:MZR458757 NJN458756:NJN458757 NTJ458756:NTJ458757 ODF458756:ODF458757 ONB458756:ONB458757 OWX458756:OWX458757 PGT458756:PGT458757 PQP458756:PQP458757 QAL458756:QAL458757 QKH458756:QKH458757 QUD458756:QUD458757 RDZ458756:RDZ458757 RNV458756:RNV458757 RXR458756:RXR458757 SHN458756:SHN458757 SRJ458756:SRJ458757 TBF458756:TBF458757 TLB458756:TLB458757 TUX458756:TUX458757 UET458756:UET458757 UOP458756:UOP458757 UYL458756:UYL458757 VIH458756:VIH458757 VSD458756:VSD458757 WBZ458756:WBZ458757 WLV458756:WLV458757 WVR458756:WVR458757 J524292:J524293 JF524292:JF524293 TB524292:TB524293 ACX524292:ACX524293 AMT524292:AMT524293 AWP524292:AWP524293 BGL524292:BGL524293 BQH524292:BQH524293 CAD524292:CAD524293 CJZ524292:CJZ524293 CTV524292:CTV524293 DDR524292:DDR524293 DNN524292:DNN524293 DXJ524292:DXJ524293 EHF524292:EHF524293 ERB524292:ERB524293 FAX524292:FAX524293 FKT524292:FKT524293 FUP524292:FUP524293 GEL524292:GEL524293 GOH524292:GOH524293 GYD524292:GYD524293 HHZ524292:HHZ524293 HRV524292:HRV524293 IBR524292:IBR524293 ILN524292:ILN524293 IVJ524292:IVJ524293 JFF524292:JFF524293 JPB524292:JPB524293 JYX524292:JYX524293 KIT524292:KIT524293 KSP524292:KSP524293 LCL524292:LCL524293 LMH524292:LMH524293 LWD524292:LWD524293 MFZ524292:MFZ524293 MPV524292:MPV524293 MZR524292:MZR524293 NJN524292:NJN524293 NTJ524292:NTJ524293 ODF524292:ODF524293 ONB524292:ONB524293 OWX524292:OWX524293 PGT524292:PGT524293 PQP524292:PQP524293 QAL524292:QAL524293 QKH524292:QKH524293 QUD524292:QUD524293 RDZ524292:RDZ524293 RNV524292:RNV524293 RXR524292:RXR524293 SHN524292:SHN524293 SRJ524292:SRJ524293 TBF524292:TBF524293 TLB524292:TLB524293 TUX524292:TUX524293 UET524292:UET524293 UOP524292:UOP524293 UYL524292:UYL524293 VIH524292:VIH524293 VSD524292:VSD524293 WBZ524292:WBZ524293 WLV524292:WLV524293 WVR524292:WVR524293 J589828:J589829 JF589828:JF589829 TB589828:TB589829 ACX589828:ACX589829 AMT589828:AMT589829 AWP589828:AWP589829 BGL589828:BGL589829 BQH589828:BQH589829 CAD589828:CAD589829 CJZ589828:CJZ589829 CTV589828:CTV589829 DDR589828:DDR589829 DNN589828:DNN589829 DXJ589828:DXJ589829 EHF589828:EHF589829 ERB589828:ERB589829 FAX589828:FAX589829 FKT589828:FKT589829 FUP589828:FUP589829 GEL589828:GEL589829 GOH589828:GOH589829 GYD589828:GYD589829 HHZ589828:HHZ589829 HRV589828:HRV589829 IBR589828:IBR589829 ILN589828:ILN589829 IVJ589828:IVJ589829 JFF589828:JFF589829 JPB589828:JPB589829 JYX589828:JYX589829 KIT589828:KIT589829 KSP589828:KSP589829 LCL589828:LCL589829 LMH589828:LMH589829 LWD589828:LWD589829 MFZ589828:MFZ589829 MPV589828:MPV589829 MZR589828:MZR589829 NJN589828:NJN589829 NTJ589828:NTJ589829 ODF589828:ODF589829 ONB589828:ONB589829 OWX589828:OWX589829 PGT589828:PGT589829 PQP589828:PQP589829 QAL589828:QAL589829 QKH589828:QKH589829 QUD589828:QUD589829 RDZ589828:RDZ589829 RNV589828:RNV589829 RXR589828:RXR589829 SHN589828:SHN589829 SRJ589828:SRJ589829 TBF589828:TBF589829 TLB589828:TLB589829 TUX589828:TUX589829 UET589828:UET589829 UOP589828:UOP589829 UYL589828:UYL589829 VIH589828:VIH589829 VSD589828:VSD589829 WBZ589828:WBZ589829 WLV589828:WLV589829 WVR589828:WVR589829 J655364:J655365 JF655364:JF655365 TB655364:TB655365 ACX655364:ACX655365 AMT655364:AMT655365 AWP655364:AWP655365 BGL655364:BGL655365 BQH655364:BQH655365 CAD655364:CAD655365 CJZ655364:CJZ655365 CTV655364:CTV655365 DDR655364:DDR655365 DNN655364:DNN655365 DXJ655364:DXJ655365 EHF655364:EHF655365 ERB655364:ERB655365 FAX655364:FAX655365 FKT655364:FKT655365 FUP655364:FUP655365 GEL655364:GEL655365 GOH655364:GOH655365 GYD655364:GYD655365 HHZ655364:HHZ655365 HRV655364:HRV655365 IBR655364:IBR655365 ILN655364:ILN655365 IVJ655364:IVJ655365 JFF655364:JFF655365 JPB655364:JPB655365 JYX655364:JYX655365 KIT655364:KIT655365 KSP655364:KSP655365 LCL655364:LCL655365 LMH655364:LMH655365 LWD655364:LWD655365 MFZ655364:MFZ655365 MPV655364:MPV655365 MZR655364:MZR655365 NJN655364:NJN655365 NTJ655364:NTJ655365 ODF655364:ODF655365 ONB655364:ONB655365 OWX655364:OWX655365 PGT655364:PGT655365 PQP655364:PQP655365 QAL655364:QAL655365 QKH655364:QKH655365 QUD655364:QUD655365 RDZ655364:RDZ655365 RNV655364:RNV655365 RXR655364:RXR655365 SHN655364:SHN655365 SRJ655364:SRJ655365 TBF655364:TBF655365 TLB655364:TLB655365 TUX655364:TUX655365 UET655364:UET655365 UOP655364:UOP655365 UYL655364:UYL655365 VIH655364:VIH655365 VSD655364:VSD655365 WBZ655364:WBZ655365 WLV655364:WLV655365 WVR655364:WVR655365 J720900:J720901 JF720900:JF720901 TB720900:TB720901 ACX720900:ACX720901 AMT720900:AMT720901 AWP720900:AWP720901 BGL720900:BGL720901 BQH720900:BQH720901 CAD720900:CAD720901 CJZ720900:CJZ720901 CTV720900:CTV720901 DDR720900:DDR720901 DNN720900:DNN720901 DXJ720900:DXJ720901 EHF720900:EHF720901 ERB720900:ERB720901 FAX720900:FAX720901 FKT720900:FKT720901 FUP720900:FUP720901 GEL720900:GEL720901 GOH720900:GOH720901 GYD720900:GYD720901 HHZ720900:HHZ720901 HRV720900:HRV720901 IBR720900:IBR720901 ILN720900:ILN720901 IVJ720900:IVJ720901 JFF720900:JFF720901 JPB720900:JPB720901 JYX720900:JYX720901 KIT720900:KIT720901 KSP720900:KSP720901 LCL720900:LCL720901 LMH720900:LMH720901 LWD720900:LWD720901 MFZ720900:MFZ720901 MPV720900:MPV720901 MZR720900:MZR720901 NJN720900:NJN720901 NTJ720900:NTJ720901 ODF720900:ODF720901 ONB720900:ONB720901 OWX720900:OWX720901 PGT720900:PGT720901 PQP720900:PQP720901 QAL720900:QAL720901 QKH720900:QKH720901 QUD720900:QUD720901 RDZ720900:RDZ720901 RNV720900:RNV720901 RXR720900:RXR720901 SHN720900:SHN720901 SRJ720900:SRJ720901 TBF720900:TBF720901 TLB720900:TLB720901 TUX720900:TUX720901 UET720900:UET720901 UOP720900:UOP720901 UYL720900:UYL720901 VIH720900:VIH720901 VSD720900:VSD720901 WBZ720900:WBZ720901 WLV720900:WLV720901 WVR720900:WVR720901 J786436:J786437 JF786436:JF786437 TB786436:TB786437 ACX786436:ACX786437 AMT786436:AMT786437 AWP786436:AWP786437 BGL786436:BGL786437 BQH786436:BQH786437 CAD786436:CAD786437 CJZ786436:CJZ786437 CTV786436:CTV786437 DDR786436:DDR786437 DNN786436:DNN786437 DXJ786436:DXJ786437 EHF786436:EHF786437 ERB786436:ERB786437 FAX786436:FAX786437 FKT786436:FKT786437 FUP786436:FUP786437 GEL786436:GEL786437 GOH786436:GOH786437 GYD786436:GYD786437 HHZ786436:HHZ786437 HRV786436:HRV786437 IBR786436:IBR786437 ILN786436:ILN786437 IVJ786436:IVJ786437 JFF786436:JFF786437 JPB786436:JPB786437 JYX786436:JYX786437 KIT786436:KIT786437 KSP786436:KSP786437 LCL786436:LCL786437 LMH786436:LMH786437 LWD786436:LWD786437 MFZ786436:MFZ786437 MPV786436:MPV786437 MZR786436:MZR786437 NJN786436:NJN786437 NTJ786436:NTJ786437 ODF786436:ODF786437 ONB786436:ONB786437 OWX786436:OWX786437 PGT786436:PGT786437 PQP786436:PQP786437 QAL786436:QAL786437 QKH786436:QKH786437 QUD786436:QUD786437 RDZ786436:RDZ786437 RNV786436:RNV786437 RXR786436:RXR786437 SHN786436:SHN786437 SRJ786436:SRJ786437 TBF786436:TBF786437 TLB786436:TLB786437 TUX786436:TUX786437 UET786436:UET786437 UOP786436:UOP786437 UYL786436:UYL786437 VIH786436:VIH786437 VSD786436:VSD786437 WBZ786436:WBZ786437 WLV786436:WLV786437 WVR786436:WVR786437 J851972:J851973 JF851972:JF851973 TB851972:TB851973 ACX851972:ACX851973 AMT851972:AMT851973 AWP851972:AWP851973 BGL851972:BGL851973 BQH851972:BQH851973 CAD851972:CAD851973 CJZ851972:CJZ851973 CTV851972:CTV851973 DDR851972:DDR851973 DNN851972:DNN851973 DXJ851972:DXJ851973 EHF851972:EHF851973 ERB851972:ERB851973 FAX851972:FAX851973 FKT851972:FKT851973 FUP851972:FUP851973 GEL851972:GEL851973 GOH851972:GOH851973 GYD851972:GYD851973 HHZ851972:HHZ851973 HRV851972:HRV851973 IBR851972:IBR851973 ILN851972:ILN851973 IVJ851972:IVJ851973 JFF851972:JFF851973 JPB851972:JPB851973 JYX851972:JYX851973 KIT851972:KIT851973 KSP851972:KSP851973 LCL851972:LCL851973 LMH851972:LMH851973 LWD851972:LWD851973 MFZ851972:MFZ851973 MPV851972:MPV851973 MZR851972:MZR851973 NJN851972:NJN851973 NTJ851972:NTJ851973 ODF851972:ODF851973 ONB851972:ONB851973 OWX851972:OWX851973 PGT851972:PGT851973 PQP851972:PQP851973 QAL851972:QAL851973 QKH851972:QKH851973 QUD851972:QUD851973 RDZ851972:RDZ851973 RNV851972:RNV851973 RXR851972:RXR851973 SHN851972:SHN851973 SRJ851972:SRJ851973 TBF851972:TBF851973 TLB851972:TLB851973 TUX851972:TUX851973 UET851972:UET851973 UOP851972:UOP851973 UYL851972:UYL851973 VIH851972:VIH851973 VSD851972:VSD851973 WBZ851972:WBZ851973 WLV851972:WLV851973 WVR851972:WVR851973 J917508:J917509 JF917508:JF917509 TB917508:TB917509 ACX917508:ACX917509 AMT917508:AMT917509 AWP917508:AWP917509 BGL917508:BGL917509 BQH917508:BQH917509 CAD917508:CAD917509 CJZ917508:CJZ917509 CTV917508:CTV917509 DDR917508:DDR917509 DNN917508:DNN917509 DXJ917508:DXJ917509 EHF917508:EHF917509 ERB917508:ERB917509 FAX917508:FAX917509 FKT917508:FKT917509 FUP917508:FUP917509 GEL917508:GEL917509 GOH917508:GOH917509 GYD917508:GYD917509 HHZ917508:HHZ917509 HRV917508:HRV917509 IBR917508:IBR917509 ILN917508:ILN917509 IVJ917508:IVJ917509 JFF917508:JFF917509 JPB917508:JPB917509 JYX917508:JYX917509 KIT917508:KIT917509 KSP917508:KSP917509 LCL917508:LCL917509 LMH917508:LMH917509 LWD917508:LWD917509 MFZ917508:MFZ917509 MPV917508:MPV917509 MZR917508:MZR917509 NJN917508:NJN917509 NTJ917508:NTJ917509 ODF917508:ODF917509 ONB917508:ONB917509 OWX917508:OWX917509 PGT917508:PGT917509 PQP917508:PQP917509 QAL917508:QAL917509 QKH917508:QKH917509 QUD917508:QUD917509 RDZ917508:RDZ917509 RNV917508:RNV917509 RXR917508:RXR917509 SHN917508:SHN917509 SRJ917508:SRJ917509 TBF917508:TBF917509 TLB917508:TLB917509 TUX917508:TUX917509 UET917508:UET917509 UOP917508:UOP917509 UYL917508:UYL917509 VIH917508:VIH917509 VSD917508:VSD917509 WBZ917508:WBZ917509 WLV917508:WLV917509 WVR917508:WVR917509 J983044:J983045 JF983044:JF983045 TB983044:TB983045 ACX983044:ACX983045 AMT983044:AMT983045 AWP983044:AWP983045 BGL983044:BGL983045 BQH983044:BQH983045 CAD983044:CAD983045 CJZ983044:CJZ983045 CTV983044:CTV983045 DDR983044:DDR983045 DNN983044:DNN983045 DXJ983044:DXJ983045 EHF983044:EHF983045 ERB983044:ERB983045 FAX983044:FAX983045 FKT983044:FKT983045 FUP983044:FUP983045 GEL983044:GEL983045 GOH983044:GOH983045 GYD983044:GYD983045 HHZ983044:HHZ983045 HRV983044:HRV983045 IBR983044:IBR983045 ILN983044:ILN983045 IVJ983044:IVJ983045 JFF983044:JFF983045 JPB983044:JPB983045 JYX983044:JYX983045 KIT983044:KIT983045 KSP983044:KSP983045 LCL983044:LCL983045 LMH983044:LMH983045 LWD983044:LWD983045 MFZ983044:MFZ983045 MPV983044:MPV983045 MZR983044:MZR983045 NJN983044:NJN983045 NTJ983044:NTJ983045 ODF983044:ODF983045 ONB983044:ONB983045 OWX983044:OWX983045 PGT983044:PGT983045 PQP983044:PQP983045 QAL983044:QAL983045 QKH983044:QKH983045 QUD983044:QUD983045 RDZ983044:RDZ983045 RNV983044:RNV983045 RXR983044:RXR983045 SHN983044:SHN983045 SRJ983044:SRJ983045 TBF983044:TBF983045 TLB983044:TLB983045 TUX983044:TUX983045 UET983044:UET983045 UOP983044:UOP983045 UYL983044:UYL983045 VIH983044:VIH983045 VSD983044:VSD983045 WBZ983044:WBZ983045 WLV983044:WLV983045 WVR983044:WVR983045 JF31:JF35 TB31:TB35 ACX31:ACX35 AMT31:AMT35 AWP31:AWP35 BGL31:BGL35 BQH31:BQH35 CAD31:CAD35 CJZ31:CJZ35 CTV31:CTV35 DDR31:DDR35 DNN31:DNN35 DXJ31:DXJ35 EHF31:EHF35 ERB31:ERB35 FAX31:FAX35 FKT31:FKT35 FUP31:FUP35 GEL31:GEL35 GOH31:GOH35 GYD31:GYD35 HHZ31:HHZ35 HRV31:HRV35 IBR31:IBR35 ILN31:ILN35 IVJ31:IVJ35 JFF31:JFF35 JPB31:JPB35 JYX31:JYX35 KIT31:KIT35 KSP31:KSP35 LCL31:LCL35 LMH31:LMH35 LWD31:LWD35 MFZ31:MFZ35 MPV31:MPV35 MZR31:MZR35 NJN31:NJN35 NTJ31:NTJ35 ODF31:ODF35 ONB31:ONB35 OWX31:OWX35 PGT31:PGT35 PQP31:PQP35 QAL31:QAL35 QKH31:QKH35 QUD31:QUD35 RDZ31:RDZ35 RNV31:RNV35 RXR31:RXR35 SHN31:SHN35 SRJ31:SRJ35 TBF31:TBF35 TLB31:TLB35 TUX31:TUX35 UET31:UET35 UOP31:UOP35 UYL31:UYL35 VIH31:VIH35 VSD31:VSD35 WBZ31:WBZ35 WLV31:WLV35 WVR31:WVR35 J65555:J65559 JF65555:JF65559 TB65555:TB65559 ACX65555:ACX65559 AMT65555:AMT65559 AWP65555:AWP65559 BGL65555:BGL65559 BQH65555:BQH65559 CAD65555:CAD65559 CJZ65555:CJZ65559 CTV65555:CTV65559 DDR65555:DDR65559 DNN65555:DNN65559 DXJ65555:DXJ65559 EHF65555:EHF65559 ERB65555:ERB65559 FAX65555:FAX65559 FKT65555:FKT65559 FUP65555:FUP65559 GEL65555:GEL65559 GOH65555:GOH65559 GYD65555:GYD65559 HHZ65555:HHZ65559 HRV65555:HRV65559 IBR65555:IBR65559 ILN65555:ILN65559 IVJ65555:IVJ65559 JFF65555:JFF65559 JPB65555:JPB65559 JYX65555:JYX65559 KIT65555:KIT65559 KSP65555:KSP65559 LCL65555:LCL65559 LMH65555:LMH65559 LWD65555:LWD65559 MFZ65555:MFZ65559 MPV65555:MPV65559 MZR65555:MZR65559 NJN65555:NJN65559 NTJ65555:NTJ65559 ODF65555:ODF65559 ONB65555:ONB65559 OWX65555:OWX65559 PGT65555:PGT65559 PQP65555:PQP65559 QAL65555:QAL65559 QKH65555:QKH65559 QUD65555:QUD65559 RDZ65555:RDZ65559 RNV65555:RNV65559 RXR65555:RXR65559 SHN65555:SHN65559 SRJ65555:SRJ65559 TBF65555:TBF65559 TLB65555:TLB65559 TUX65555:TUX65559 UET65555:UET65559 UOP65555:UOP65559 UYL65555:UYL65559 VIH65555:VIH65559 VSD65555:VSD65559 WBZ65555:WBZ65559 WLV65555:WLV65559 WVR65555:WVR65559 J131091:J131095 JF131091:JF131095 TB131091:TB131095 ACX131091:ACX131095 AMT131091:AMT131095 AWP131091:AWP131095 BGL131091:BGL131095 BQH131091:BQH131095 CAD131091:CAD131095 CJZ131091:CJZ131095 CTV131091:CTV131095 DDR131091:DDR131095 DNN131091:DNN131095 DXJ131091:DXJ131095 EHF131091:EHF131095 ERB131091:ERB131095 FAX131091:FAX131095 FKT131091:FKT131095 FUP131091:FUP131095 GEL131091:GEL131095 GOH131091:GOH131095 GYD131091:GYD131095 HHZ131091:HHZ131095 HRV131091:HRV131095 IBR131091:IBR131095 ILN131091:ILN131095 IVJ131091:IVJ131095 JFF131091:JFF131095 JPB131091:JPB131095 JYX131091:JYX131095 KIT131091:KIT131095 KSP131091:KSP131095 LCL131091:LCL131095 LMH131091:LMH131095 LWD131091:LWD131095 MFZ131091:MFZ131095 MPV131091:MPV131095 MZR131091:MZR131095 NJN131091:NJN131095 NTJ131091:NTJ131095 ODF131091:ODF131095 ONB131091:ONB131095 OWX131091:OWX131095 PGT131091:PGT131095 PQP131091:PQP131095 QAL131091:QAL131095 QKH131091:QKH131095 QUD131091:QUD131095 RDZ131091:RDZ131095 RNV131091:RNV131095 RXR131091:RXR131095 SHN131091:SHN131095 SRJ131091:SRJ131095 TBF131091:TBF131095 TLB131091:TLB131095 TUX131091:TUX131095 UET131091:UET131095 UOP131091:UOP131095 UYL131091:UYL131095 VIH131091:VIH131095 VSD131091:VSD131095 WBZ131091:WBZ131095 WLV131091:WLV131095 WVR131091:WVR131095 J196627:J196631 JF196627:JF196631 TB196627:TB196631 ACX196627:ACX196631 AMT196627:AMT196631 AWP196627:AWP196631 BGL196627:BGL196631 BQH196627:BQH196631 CAD196627:CAD196631 CJZ196627:CJZ196631 CTV196627:CTV196631 DDR196627:DDR196631 DNN196627:DNN196631 DXJ196627:DXJ196631 EHF196627:EHF196631 ERB196627:ERB196631 FAX196627:FAX196631 FKT196627:FKT196631 FUP196627:FUP196631 GEL196627:GEL196631 GOH196627:GOH196631 GYD196627:GYD196631 HHZ196627:HHZ196631 HRV196627:HRV196631 IBR196627:IBR196631 ILN196627:ILN196631 IVJ196627:IVJ196631 JFF196627:JFF196631 JPB196627:JPB196631 JYX196627:JYX196631 KIT196627:KIT196631 KSP196627:KSP196631 LCL196627:LCL196631 LMH196627:LMH196631 LWD196627:LWD196631 MFZ196627:MFZ196631 MPV196627:MPV196631 MZR196627:MZR196631 NJN196627:NJN196631 NTJ196627:NTJ196631 ODF196627:ODF196631 ONB196627:ONB196631 OWX196627:OWX196631 PGT196627:PGT196631 PQP196627:PQP196631 QAL196627:QAL196631 QKH196627:QKH196631 QUD196627:QUD196631 RDZ196627:RDZ196631 RNV196627:RNV196631 RXR196627:RXR196631 SHN196627:SHN196631 SRJ196627:SRJ196631 TBF196627:TBF196631 TLB196627:TLB196631 TUX196627:TUX196631 UET196627:UET196631 UOP196627:UOP196631 UYL196627:UYL196631 VIH196627:VIH196631 VSD196627:VSD196631 WBZ196627:WBZ196631 WLV196627:WLV196631 WVR196627:WVR196631 J262163:J262167 JF262163:JF262167 TB262163:TB262167 ACX262163:ACX262167 AMT262163:AMT262167 AWP262163:AWP262167 BGL262163:BGL262167 BQH262163:BQH262167 CAD262163:CAD262167 CJZ262163:CJZ262167 CTV262163:CTV262167 DDR262163:DDR262167 DNN262163:DNN262167 DXJ262163:DXJ262167 EHF262163:EHF262167 ERB262163:ERB262167 FAX262163:FAX262167 FKT262163:FKT262167 FUP262163:FUP262167 GEL262163:GEL262167 GOH262163:GOH262167 GYD262163:GYD262167 HHZ262163:HHZ262167 HRV262163:HRV262167 IBR262163:IBR262167 ILN262163:ILN262167 IVJ262163:IVJ262167 JFF262163:JFF262167 JPB262163:JPB262167 JYX262163:JYX262167 KIT262163:KIT262167 KSP262163:KSP262167 LCL262163:LCL262167 LMH262163:LMH262167 LWD262163:LWD262167 MFZ262163:MFZ262167 MPV262163:MPV262167 MZR262163:MZR262167 NJN262163:NJN262167 NTJ262163:NTJ262167 ODF262163:ODF262167 ONB262163:ONB262167 OWX262163:OWX262167 PGT262163:PGT262167 PQP262163:PQP262167 QAL262163:QAL262167 QKH262163:QKH262167 QUD262163:QUD262167 RDZ262163:RDZ262167 RNV262163:RNV262167 RXR262163:RXR262167 SHN262163:SHN262167 SRJ262163:SRJ262167 TBF262163:TBF262167 TLB262163:TLB262167 TUX262163:TUX262167 UET262163:UET262167 UOP262163:UOP262167 UYL262163:UYL262167 VIH262163:VIH262167 VSD262163:VSD262167 WBZ262163:WBZ262167 WLV262163:WLV262167 WVR262163:WVR262167 J327699:J327703 JF327699:JF327703 TB327699:TB327703 ACX327699:ACX327703 AMT327699:AMT327703 AWP327699:AWP327703 BGL327699:BGL327703 BQH327699:BQH327703 CAD327699:CAD327703 CJZ327699:CJZ327703 CTV327699:CTV327703 DDR327699:DDR327703 DNN327699:DNN327703 DXJ327699:DXJ327703 EHF327699:EHF327703 ERB327699:ERB327703 FAX327699:FAX327703 FKT327699:FKT327703 FUP327699:FUP327703 GEL327699:GEL327703 GOH327699:GOH327703 GYD327699:GYD327703 HHZ327699:HHZ327703 HRV327699:HRV327703 IBR327699:IBR327703 ILN327699:ILN327703 IVJ327699:IVJ327703 JFF327699:JFF327703 JPB327699:JPB327703 JYX327699:JYX327703 KIT327699:KIT327703 KSP327699:KSP327703 LCL327699:LCL327703 LMH327699:LMH327703 LWD327699:LWD327703 MFZ327699:MFZ327703 MPV327699:MPV327703 MZR327699:MZR327703 NJN327699:NJN327703 NTJ327699:NTJ327703 ODF327699:ODF327703 ONB327699:ONB327703 OWX327699:OWX327703 PGT327699:PGT327703 PQP327699:PQP327703 QAL327699:QAL327703 QKH327699:QKH327703 QUD327699:QUD327703 RDZ327699:RDZ327703 RNV327699:RNV327703 RXR327699:RXR327703 SHN327699:SHN327703 SRJ327699:SRJ327703 TBF327699:TBF327703 TLB327699:TLB327703 TUX327699:TUX327703 UET327699:UET327703 UOP327699:UOP327703 UYL327699:UYL327703 VIH327699:VIH327703 VSD327699:VSD327703 WBZ327699:WBZ327703 WLV327699:WLV327703 WVR327699:WVR327703 J393235:J393239 JF393235:JF393239 TB393235:TB393239 ACX393235:ACX393239 AMT393235:AMT393239 AWP393235:AWP393239 BGL393235:BGL393239 BQH393235:BQH393239 CAD393235:CAD393239 CJZ393235:CJZ393239 CTV393235:CTV393239 DDR393235:DDR393239 DNN393235:DNN393239 DXJ393235:DXJ393239 EHF393235:EHF393239 ERB393235:ERB393239 FAX393235:FAX393239 FKT393235:FKT393239 FUP393235:FUP393239 GEL393235:GEL393239 GOH393235:GOH393239 GYD393235:GYD393239 HHZ393235:HHZ393239 HRV393235:HRV393239 IBR393235:IBR393239 ILN393235:ILN393239 IVJ393235:IVJ393239 JFF393235:JFF393239 JPB393235:JPB393239 JYX393235:JYX393239 KIT393235:KIT393239 KSP393235:KSP393239 LCL393235:LCL393239 LMH393235:LMH393239 LWD393235:LWD393239 MFZ393235:MFZ393239 MPV393235:MPV393239 MZR393235:MZR393239 NJN393235:NJN393239 NTJ393235:NTJ393239 ODF393235:ODF393239 ONB393235:ONB393239 OWX393235:OWX393239 PGT393235:PGT393239 PQP393235:PQP393239 QAL393235:QAL393239 QKH393235:QKH393239 QUD393235:QUD393239 RDZ393235:RDZ393239 RNV393235:RNV393239 RXR393235:RXR393239 SHN393235:SHN393239 SRJ393235:SRJ393239 TBF393235:TBF393239 TLB393235:TLB393239 TUX393235:TUX393239 UET393235:UET393239 UOP393235:UOP393239 UYL393235:UYL393239 VIH393235:VIH393239 VSD393235:VSD393239 WBZ393235:WBZ393239 WLV393235:WLV393239 WVR393235:WVR393239 J458771:J458775 JF458771:JF458775 TB458771:TB458775 ACX458771:ACX458775 AMT458771:AMT458775 AWP458771:AWP458775 BGL458771:BGL458775 BQH458771:BQH458775 CAD458771:CAD458775 CJZ458771:CJZ458775 CTV458771:CTV458775 DDR458771:DDR458775 DNN458771:DNN458775 DXJ458771:DXJ458775 EHF458771:EHF458775 ERB458771:ERB458775 FAX458771:FAX458775 FKT458771:FKT458775 FUP458771:FUP458775 GEL458771:GEL458775 GOH458771:GOH458775 GYD458771:GYD458775 HHZ458771:HHZ458775 HRV458771:HRV458775 IBR458771:IBR458775 ILN458771:ILN458775 IVJ458771:IVJ458775 JFF458771:JFF458775 JPB458771:JPB458775 JYX458771:JYX458775 KIT458771:KIT458775 KSP458771:KSP458775 LCL458771:LCL458775 LMH458771:LMH458775 LWD458771:LWD458775 MFZ458771:MFZ458775 MPV458771:MPV458775 MZR458771:MZR458775 NJN458771:NJN458775 NTJ458771:NTJ458775 ODF458771:ODF458775 ONB458771:ONB458775 OWX458771:OWX458775 PGT458771:PGT458775 PQP458771:PQP458775 QAL458771:QAL458775 QKH458771:QKH458775 QUD458771:QUD458775 RDZ458771:RDZ458775 RNV458771:RNV458775 RXR458771:RXR458775 SHN458771:SHN458775 SRJ458771:SRJ458775 TBF458771:TBF458775 TLB458771:TLB458775 TUX458771:TUX458775 UET458771:UET458775 UOP458771:UOP458775 UYL458771:UYL458775 VIH458771:VIH458775 VSD458771:VSD458775 WBZ458771:WBZ458775 WLV458771:WLV458775 WVR458771:WVR458775 J524307:J524311 JF524307:JF524311 TB524307:TB524311 ACX524307:ACX524311 AMT524307:AMT524311 AWP524307:AWP524311 BGL524307:BGL524311 BQH524307:BQH524311 CAD524307:CAD524311 CJZ524307:CJZ524311 CTV524307:CTV524311 DDR524307:DDR524311 DNN524307:DNN524311 DXJ524307:DXJ524311 EHF524307:EHF524311 ERB524307:ERB524311 FAX524307:FAX524311 FKT524307:FKT524311 FUP524307:FUP524311 GEL524307:GEL524311 GOH524307:GOH524311 GYD524307:GYD524311 HHZ524307:HHZ524311 HRV524307:HRV524311 IBR524307:IBR524311 ILN524307:ILN524311 IVJ524307:IVJ524311 JFF524307:JFF524311 JPB524307:JPB524311 JYX524307:JYX524311 KIT524307:KIT524311 KSP524307:KSP524311 LCL524307:LCL524311 LMH524307:LMH524311 LWD524307:LWD524311 MFZ524307:MFZ524311 MPV524307:MPV524311 MZR524307:MZR524311 NJN524307:NJN524311 NTJ524307:NTJ524311 ODF524307:ODF524311 ONB524307:ONB524311 OWX524307:OWX524311 PGT524307:PGT524311 PQP524307:PQP524311 QAL524307:QAL524311 QKH524307:QKH524311 QUD524307:QUD524311 RDZ524307:RDZ524311 RNV524307:RNV524311 RXR524307:RXR524311 SHN524307:SHN524311 SRJ524307:SRJ524311 TBF524307:TBF524311 TLB524307:TLB524311 TUX524307:TUX524311 UET524307:UET524311 UOP524307:UOP524311 UYL524307:UYL524311 VIH524307:VIH524311 VSD524307:VSD524311 WBZ524307:WBZ524311 WLV524307:WLV524311 WVR524307:WVR524311 J589843:J589847 JF589843:JF589847 TB589843:TB589847 ACX589843:ACX589847 AMT589843:AMT589847 AWP589843:AWP589847 BGL589843:BGL589847 BQH589843:BQH589847 CAD589843:CAD589847 CJZ589843:CJZ589847 CTV589843:CTV589847 DDR589843:DDR589847 DNN589843:DNN589847 DXJ589843:DXJ589847 EHF589843:EHF589847 ERB589843:ERB589847 FAX589843:FAX589847 FKT589843:FKT589847 FUP589843:FUP589847 GEL589843:GEL589847 GOH589843:GOH589847 GYD589843:GYD589847 HHZ589843:HHZ589847 HRV589843:HRV589847 IBR589843:IBR589847 ILN589843:ILN589847 IVJ589843:IVJ589847 JFF589843:JFF589847 JPB589843:JPB589847 JYX589843:JYX589847 KIT589843:KIT589847 KSP589843:KSP589847 LCL589843:LCL589847 LMH589843:LMH589847 LWD589843:LWD589847 MFZ589843:MFZ589847 MPV589843:MPV589847 MZR589843:MZR589847 NJN589843:NJN589847 NTJ589843:NTJ589847 ODF589843:ODF589847 ONB589843:ONB589847 OWX589843:OWX589847 PGT589843:PGT589847 PQP589843:PQP589847 QAL589843:QAL589847 QKH589843:QKH589847 QUD589843:QUD589847 RDZ589843:RDZ589847 RNV589843:RNV589847 RXR589843:RXR589847 SHN589843:SHN589847 SRJ589843:SRJ589847 TBF589843:TBF589847 TLB589843:TLB589847 TUX589843:TUX589847 UET589843:UET589847 UOP589843:UOP589847 UYL589843:UYL589847 VIH589843:VIH589847 VSD589843:VSD589847 WBZ589843:WBZ589847 WLV589843:WLV589847 WVR589843:WVR589847 J655379:J655383 JF655379:JF655383 TB655379:TB655383 ACX655379:ACX655383 AMT655379:AMT655383 AWP655379:AWP655383 BGL655379:BGL655383 BQH655379:BQH655383 CAD655379:CAD655383 CJZ655379:CJZ655383 CTV655379:CTV655383 DDR655379:DDR655383 DNN655379:DNN655383 DXJ655379:DXJ655383 EHF655379:EHF655383 ERB655379:ERB655383 FAX655379:FAX655383 FKT655379:FKT655383 FUP655379:FUP655383 GEL655379:GEL655383 GOH655379:GOH655383 GYD655379:GYD655383 HHZ655379:HHZ655383 HRV655379:HRV655383 IBR655379:IBR655383 ILN655379:ILN655383 IVJ655379:IVJ655383 JFF655379:JFF655383 JPB655379:JPB655383 JYX655379:JYX655383 KIT655379:KIT655383 KSP655379:KSP655383 LCL655379:LCL655383 LMH655379:LMH655383 LWD655379:LWD655383 MFZ655379:MFZ655383 MPV655379:MPV655383 MZR655379:MZR655383 NJN655379:NJN655383 NTJ655379:NTJ655383 ODF655379:ODF655383 ONB655379:ONB655383 OWX655379:OWX655383 PGT655379:PGT655383 PQP655379:PQP655383 QAL655379:QAL655383 QKH655379:QKH655383 QUD655379:QUD655383 RDZ655379:RDZ655383 RNV655379:RNV655383 RXR655379:RXR655383 SHN655379:SHN655383 SRJ655379:SRJ655383 TBF655379:TBF655383 TLB655379:TLB655383 TUX655379:TUX655383 UET655379:UET655383 UOP655379:UOP655383 UYL655379:UYL655383 VIH655379:VIH655383 VSD655379:VSD655383 WBZ655379:WBZ655383 WLV655379:WLV655383 WVR655379:WVR655383 J720915:J720919 JF720915:JF720919 TB720915:TB720919 ACX720915:ACX720919 AMT720915:AMT720919 AWP720915:AWP720919 BGL720915:BGL720919 BQH720915:BQH720919 CAD720915:CAD720919 CJZ720915:CJZ720919 CTV720915:CTV720919 DDR720915:DDR720919 DNN720915:DNN720919 DXJ720915:DXJ720919 EHF720915:EHF720919 ERB720915:ERB720919 FAX720915:FAX720919 FKT720915:FKT720919 FUP720915:FUP720919 GEL720915:GEL720919 GOH720915:GOH720919 GYD720915:GYD720919 HHZ720915:HHZ720919 HRV720915:HRV720919 IBR720915:IBR720919 ILN720915:ILN720919 IVJ720915:IVJ720919 JFF720915:JFF720919 JPB720915:JPB720919 JYX720915:JYX720919 KIT720915:KIT720919 KSP720915:KSP720919 LCL720915:LCL720919 LMH720915:LMH720919 LWD720915:LWD720919 MFZ720915:MFZ720919 MPV720915:MPV720919 MZR720915:MZR720919 NJN720915:NJN720919 NTJ720915:NTJ720919 ODF720915:ODF720919 ONB720915:ONB720919 OWX720915:OWX720919 PGT720915:PGT720919 PQP720915:PQP720919 QAL720915:QAL720919 QKH720915:QKH720919 QUD720915:QUD720919 RDZ720915:RDZ720919 RNV720915:RNV720919 RXR720915:RXR720919 SHN720915:SHN720919 SRJ720915:SRJ720919 TBF720915:TBF720919 TLB720915:TLB720919 TUX720915:TUX720919 UET720915:UET720919 UOP720915:UOP720919 UYL720915:UYL720919 VIH720915:VIH720919 VSD720915:VSD720919 WBZ720915:WBZ720919 WLV720915:WLV720919 WVR720915:WVR720919 J786451:J786455 JF786451:JF786455 TB786451:TB786455 ACX786451:ACX786455 AMT786451:AMT786455 AWP786451:AWP786455 BGL786451:BGL786455 BQH786451:BQH786455 CAD786451:CAD786455 CJZ786451:CJZ786455 CTV786451:CTV786455 DDR786451:DDR786455 DNN786451:DNN786455 DXJ786451:DXJ786455 EHF786451:EHF786455 ERB786451:ERB786455 FAX786451:FAX786455 FKT786451:FKT786455 FUP786451:FUP786455 GEL786451:GEL786455 GOH786451:GOH786455 GYD786451:GYD786455 HHZ786451:HHZ786455 HRV786451:HRV786455 IBR786451:IBR786455 ILN786451:ILN786455 IVJ786451:IVJ786455 JFF786451:JFF786455 JPB786451:JPB786455 JYX786451:JYX786455 KIT786451:KIT786455 KSP786451:KSP786455 LCL786451:LCL786455 LMH786451:LMH786455 LWD786451:LWD786455 MFZ786451:MFZ786455 MPV786451:MPV786455 MZR786451:MZR786455 NJN786451:NJN786455 NTJ786451:NTJ786455 ODF786451:ODF786455 ONB786451:ONB786455 OWX786451:OWX786455 PGT786451:PGT786455 PQP786451:PQP786455 QAL786451:QAL786455 QKH786451:QKH786455 QUD786451:QUD786455 RDZ786451:RDZ786455 RNV786451:RNV786455 RXR786451:RXR786455 SHN786451:SHN786455 SRJ786451:SRJ786455 TBF786451:TBF786455 TLB786451:TLB786455 TUX786451:TUX786455 UET786451:UET786455 UOP786451:UOP786455 UYL786451:UYL786455 VIH786451:VIH786455 VSD786451:VSD786455 WBZ786451:WBZ786455 WLV786451:WLV786455 WVR786451:WVR786455 J851987:J851991 JF851987:JF851991 TB851987:TB851991 ACX851987:ACX851991 AMT851987:AMT851991 AWP851987:AWP851991 BGL851987:BGL851991 BQH851987:BQH851991 CAD851987:CAD851991 CJZ851987:CJZ851991 CTV851987:CTV851991 DDR851987:DDR851991 DNN851987:DNN851991 DXJ851987:DXJ851991 EHF851987:EHF851991 ERB851987:ERB851991 FAX851987:FAX851991 FKT851987:FKT851991 FUP851987:FUP851991 GEL851987:GEL851991 GOH851987:GOH851991 GYD851987:GYD851991 HHZ851987:HHZ851991 HRV851987:HRV851991 IBR851987:IBR851991 ILN851987:ILN851991 IVJ851987:IVJ851991 JFF851987:JFF851991 JPB851987:JPB851991 JYX851987:JYX851991 KIT851987:KIT851991 KSP851987:KSP851991 LCL851987:LCL851991 LMH851987:LMH851991 LWD851987:LWD851991 MFZ851987:MFZ851991 MPV851987:MPV851991 MZR851987:MZR851991 NJN851987:NJN851991 NTJ851987:NTJ851991 ODF851987:ODF851991 ONB851987:ONB851991 OWX851987:OWX851991 PGT851987:PGT851991 PQP851987:PQP851991 QAL851987:QAL851991 QKH851987:QKH851991 QUD851987:QUD851991 RDZ851987:RDZ851991 RNV851987:RNV851991 RXR851987:RXR851991 SHN851987:SHN851991 SRJ851987:SRJ851991 TBF851987:TBF851991 TLB851987:TLB851991 TUX851987:TUX851991 UET851987:UET851991 UOP851987:UOP851991 UYL851987:UYL851991 VIH851987:VIH851991 VSD851987:VSD851991 WBZ851987:WBZ851991 WLV851987:WLV851991 WVR851987:WVR851991 J917523:J917527 JF917523:JF917527 TB917523:TB917527 ACX917523:ACX917527 AMT917523:AMT917527 AWP917523:AWP917527 BGL917523:BGL917527 BQH917523:BQH917527 CAD917523:CAD917527 CJZ917523:CJZ917527 CTV917523:CTV917527 DDR917523:DDR917527 DNN917523:DNN917527 DXJ917523:DXJ917527 EHF917523:EHF917527 ERB917523:ERB917527 FAX917523:FAX917527 FKT917523:FKT917527 FUP917523:FUP917527 GEL917523:GEL917527 GOH917523:GOH917527 GYD917523:GYD917527 HHZ917523:HHZ917527 HRV917523:HRV917527 IBR917523:IBR917527 ILN917523:ILN917527 IVJ917523:IVJ917527 JFF917523:JFF917527 JPB917523:JPB917527 JYX917523:JYX917527 KIT917523:KIT917527 KSP917523:KSP917527 LCL917523:LCL917527 LMH917523:LMH917527 LWD917523:LWD917527 MFZ917523:MFZ917527 MPV917523:MPV917527 MZR917523:MZR917527 NJN917523:NJN917527 NTJ917523:NTJ917527 ODF917523:ODF917527 ONB917523:ONB917527 OWX917523:OWX917527 PGT917523:PGT917527 PQP917523:PQP917527 QAL917523:QAL917527 QKH917523:QKH917527 QUD917523:QUD917527 RDZ917523:RDZ917527 RNV917523:RNV917527 RXR917523:RXR917527 SHN917523:SHN917527 SRJ917523:SRJ917527 TBF917523:TBF917527 TLB917523:TLB917527 TUX917523:TUX917527 UET917523:UET917527 UOP917523:UOP917527 UYL917523:UYL917527 VIH917523:VIH917527 VSD917523:VSD917527 WBZ917523:WBZ917527 WLV917523:WLV917527 WVR917523:WVR917527 J983059:J983063 JF983059:JF983063 TB983059:TB983063 ACX983059:ACX983063 AMT983059:AMT983063 AWP983059:AWP983063 BGL983059:BGL983063 BQH983059:BQH983063 CAD983059:CAD983063 CJZ983059:CJZ983063 CTV983059:CTV983063 DDR983059:DDR983063 DNN983059:DNN983063 DXJ983059:DXJ983063 EHF983059:EHF983063 ERB983059:ERB983063 FAX983059:FAX983063 FKT983059:FKT983063 FUP983059:FUP983063 GEL983059:GEL983063 GOH983059:GOH983063 GYD983059:GYD983063 HHZ983059:HHZ983063 HRV983059:HRV983063 IBR983059:IBR983063 ILN983059:ILN983063 IVJ983059:IVJ983063 JFF983059:JFF983063 JPB983059:JPB983063 JYX983059:JYX983063 KIT983059:KIT983063 KSP983059:KSP983063 LCL983059:LCL983063 LMH983059:LMH983063 LWD983059:LWD983063 MFZ983059:MFZ983063 MPV983059:MPV983063 MZR983059:MZR983063 NJN983059:NJN983063 NTJ983059:NTJ983063 ODF983059:ODF983063 ONB983059:ONB983063 OWX983059:OWX983063 PGT983059:PGT983063 PQP983059:PQP983063 QAL983059:QAL983063 QKH983059:QKH983063 QUD983059:QUD983063 RDZ983059:RDZ983063 RNV983059:RNV983063 RXR983059:RXR983063 SHN983059:SHN983063 SRJ983059:SRJ983063 TBF983059:TBF983063 TLB983059:TLB983063 TUX983059:TUX983063 UET983059:UET983063 UOP983059:UOP983063 UYL983059:UYL983063 VIH983059:VIH983063 VSD983059:VSD983063 WBZ983059:WBZ983063 WLV983059:WLV983063 H13:J13 H22:I30 I32:I35 G32:G35 G23:G30 F13:F21 J23:J35 H31:H35 F23:F35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omm">
    <tabColor indexed="31"/>
    <pageSetUpPr fitToPage="1"/>
  </sheetPr>
  <dimension ref="A1:E14"/>
  <sheetViews>
    <sheetView showGridLines="0" topLeftCell="C7" zoomScaleNormal="100" workbookViewId="0"/>
  </sheetViews>
  <sheetFormatPr defaultColWidth="9.140625" defaultRowHeight="14.25"/>
  <cols>
    <col min="1" max="2" width="9.140625" style="98" hidden="1" customWidth="1"/>
    <col min="3" max="3" width="3.7109375" style="97" bestFit="1" customWidth="1"/>
    <col min="4" max="4" width="6.28515625" style="98" bestFit="1" customWidth="1"/>
    <col min="5" max="5" width="94.85546875" style="98" customWidth="1"/>
    <col min="6" max="16384" width="9.140625" style="98"/>
  </cols>
  <sheetData>
    <row r="1" spans="3:5" hidden="1"/>
    <row r="2" spans="3:5" hidden="1"/>
    <row r="3" spans="3:5" hidden="1"/>
    <row r="4" spans="3:5" hidden="1"/>
    <row r="5" spans="3:5" hidden="1"/>
    <row r="6" spans="3:5" hidden="1"/>
    <row r="7" spans="3:5" s="101" customFormat="1" ht="3.75" customHeight="1">
      <c r="C7" s="102"/>
      <c r="D7" s="103"/>
      <c r="E7" s="103"/>
    </row>
    <row r="8" spans="3:5" s="101" customFormat="1" ht="12" customHeight="1">
      <c r="C8" s="102"/>
      <c r="D8" s="334" t="s">
        <v>5</v>
      </c>
      <c r="E8" s="334"/>
    </row>
    <row r="9" spans="3:5" s="101" customFormat="1" ht="12" customHeight="1">
      <c r="C9" s="102"/>
      <c r="D9" s="335" t="str">
        <f>IF(org="","Не определено",org)</f>
        <v>АО "Международный аэропорт Владивосток"</v>
      </c>
      <c r="E9" s="335"/>
    </row>
    <row r="10" spans="3:5" s="101" customFormat="1" ht="3.75" customHeight="1">
      <c r="C10" s="102"/>
      <c r="D10" s="103"/>
      <c r="E10" s="103"/>
    </row>
    <row r="11" spans="3:5" s="101" customFormat="1" ht="15" customHeight="1">
      <c r="C11" s="102"/>
      <c r="D11" s="104" t="s">
        <v>6</v>
      </c>
      <c r="E11" s="105" t="s">
        <v>7</v>
      </c>
    </row>
    <row r="12" spans="3:5" s="101" customFormat="1" ht="12" customHeight="1">
      <c r="C12" s="102"/>
      <c r="D12" s="70">
        <v>1</v>
      </c>
      <c r="E12" s="70">
        <v>2</v>
      </c>
    </row>
    <row r="13" spans="3:5" ht="15" hidden="1" customHeight="1">
      <c r="C13" s="99"/>
      <c r="D13" s="106">
        <v>0</v>
      </c>
      <c r="E13" s="100"/>
    </row>
    <row r="14" spans="3:5" ht="15" customHeight="1">
      <c r="C14" s="99"/>
      <c r="D14" s="107"/>
      <c r="E14" s="108" t="s">
        <v>8</v>
      </c>
    </row>
  </sheetData>
  <sheetProtection password="81D4" sheet="1" objects="1" scenarios="1" formatColumns="0" formatRows="0" autoFilter="0"/>
  <mergeCells count="2">
    <mergeCell ref="D8:E8"/>
    <mergeCell ref="D9:E9"/>
  </mergeCells>
  <phoneticPr fontId="3" type="noConversion"/>
  <dataValidations count="1">
    <dataValidation type="textLength" operator="lessThanOrEqual" allowBlank="1" showInputMessage="1" showErrorMessage="1" errorTitle="Ошибка" error="Допускается ввод не более 900 символов!" sqref="E13">
      <formula1>900</formula1>
    </dataValidation>
  </dataValidations>
  <pageMargins left="0.75" right="0.75" top="1" bottom="1" header="0.5" footer="0.5"/>
  <pageSetup paperSize="0" scale="74"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heck">
    <tabColor indexed="31"/>
  </sheetPr>
  <dimension ref="B1:D5"/>
  <sheetViews>
    <sheetView showGridLines="0" zoomScaleNormal="100" workbookViewId="0">
      <selection activeCell="B7" sqref="B7"/>
    </sheetView>
  </sheetViews>
  <sheetFormatPr defaultColWidth="9.140625" defaultRowHeight="11.25"/>
  <cols>
    <col min="1" max="1" width="1.7109375" style="77" customWidth="1"/>
    <col min="2" max="2" width="27.28515625" style="77" customWidth="1"/>
    <col min="3" max="3" width="103.28515625" style="77" customWidth="1"/>
    <col min="4" max="4" width="17.7109375" style="77" customWidth="1"/>
    <col min="5" max="16384" width="9.140625" style="77"/>
  </cols>
  <sheetData>
    <row r="1" spans="2:4" ht="3" customHeight="1"/>
    <row r="2" spans="2:4" ht="12" customHeight="1">
      <c r="B2" s="117" t="s">
        <v>178</v>
      </c>
      <c r="C2" s="117"/>
      <c r="D2" s="117"/>
    </row>
    <row r="3" spans="2:4" ht="12" customHeight="1">
      <c r="B3" s="115" t="str">
        <f>IF(org="","Не определено",org)</f>
        <v>АО "Международный аэропорт Владивосток"</v>
      </c>
      <c r="C3" s="118"/>
      <c r="D3" s="118"/>
    </row>
    <row r="4" spans="2:4" ht="3.75" customHeight="1"/>
    <row r="5" spans="2:4" ht="15" customHeight="1">
      <c r="B5" s="288" t="s">
        <v>179</v>
      </c>
      <c r="C5" s="288" t="s">
        <v>180</v>
      </c>
      <c r="D5" s="288" t="s">
        <v>42</v>
      </c>
    </row>
  </sheetData>
  <sheetProtection password="81D4" sheet="1" objects="1" scenarios="1" formatColumns="0" formatRows="0" autoFilter="0"/>
  <autoFilter ref="B5:D5"/>
  <phoneticPr fontId="3" type="noConversion"/>
  <pageMargins left="0.75" right="0.75" top="1" bottom="1" header="0.5" footer="0.5"/>
  <pageSetup paperSize="9" orientation="portrait" verticalDpi="2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tatistic">
    <tabColor indexed="47"/>
  </sheetPr>
  <dimension ref="A1:C39"/>
  <sheetViews>
    <sheetView showGridLines="0" workbookViewId="0"/>
  </sheetViews>
  <sheetFormatPr defaultColWidth="9.140625" defaultRowHeight="11.25"/>
  <cols>
    <col min="1" max="1" width="20" style="111" customWidth="1"/>
    <col min="2" max="2" width="9.140625" style="111"/>
    <col min="3" max="3" width="22" style="111" customWidth="1"/>
    <col min="4" max="16384" width="9.140625" style="111"/>
  </cols>
  <sheetData>
    <row r="1" spans="1:3">
      <c r="A1" s="111">
        <v>39</v>
      </c>
    </row>
    <row r="2" spans="1:3">
      <c r="A2" s="111" t="s">
        <v>480</v>
      </c>
      <c r="B2" s="111" t="s">
        <v>481</v>
      </c>
      <c r="C2" s="111" t="s">
        <v>482</v>
      </c>
    </row>
    <row r="3" spans="1:3">
      <c r="A3" s="111" t="s">
        <v>483</v>
      </c>
      <c r="B3" s="111" t="s">
        <v>481</v>
      </c>
      <c r="C3" s="111" t="s">
        <v>482</v>
      </c>
    </row>
    <row r="4" spans="1:3">
      <c r="A4" s="111" t="s">
        <v>492</v>
      </c>
      <c r="B4" s="111" t="s">
        <v>481</v>
      </c>
      <c r="C4" s="111" t="s">
        <v>482</v>
      </c>
    </row>
    <row r="5" spans="1:3">
      <c r="A5" s="181" t="s">
        <v>497</v>
      </c>
      <c r="B5" s="111" t="s">
        <v>481</v>
      </c>
      <c r="C5" s="111" t="s">
        <v>482</v>
      </c>
    </row>
    <row r="6" spans="1:3">
      <c r="A6" s="111" t="s">
        <v>498</v>
      </c>
      <c r="B6" s="111" t="s">
        <v>481</v>
      </c>
      <c r="C6" s="111" t="s">
        <v>482</v>
      </c>
    </row>
    <row r="7" spans="1:3">
      <c r="A7" s="111" t="s">
        <v>499</v>
      </c>
      <c r="B7" s="111" t="s">
        <v>481</v>
      </c>
      <c r="C7" s="111" t="s">
        <v>482</v>
      </c>
    </row>
    <row r="8" spans="1:3">
      <c r="A8" s="111" t="s">
        <v>500</v>
      </c>
      <c r="B8" s="111" t="s">
        <v>481</v>
      </c>
      <c r="C8" s="111" t="s">
        <v>482</v>
      </c>
    </row>
    <row r="9" spans="1:3">
      <c r="A9" s="111" t="s">
        <v>501</v>
      </c>
      <c r="B9" s="111" t="s">
        <v>481</v>
      </c>
      <c r="C9" s="111" t="s">
        <v>482</v>
      </c>
    </row>
    <row r="10" spans="1:3">
      <c r="A10" s="111" t="s">
        <v>502</v>
      </c>
      <c r="B10" s="111" t="s">
        <v>481</v>
      </c>
      <c r="C10" s="111" t="s">
        <v>482</v>
      </c>
    </row>
    <row r="11" spans="1:3">
      <c r="A11" s="111" t="s">
        <v>503</v>
      </c>
      <c r="B11" s="111" t="s">
        <v>481</v>
      </c>
      <c r="C11" s="111" t="s">
        <v>482</v>
      </c>
    </row>
    <row r="12" spans="1:3">
      <c r="A12" s="111" t="s">
        <v>504</v>
      </c>
      <c r="B12" s="111" t="s">
        <v>481</v>
      </c>
      <c r="C12" s="181" t="s">
        <v>482</v>
      </c>
    </row>
    <row r="13" spans="1:3">
      <c r="A13" s="111" t="s">
        <v>505</v>
      </c>
      <c r="B13" s="111" t="s">
        <v>481</v>
      </c>
      <c r="C13" s="111" t="s">
        <v>482</v>
      </c>
    </row>
    <row r="14" spans="1:3">
      <c r="A14" s="111" t="s">
        <v>506</v>
      </c>
      <c r="B14" s="111" t="s">
        <v>481</v>
      </c>
      <c r="C14" s="111" t="s">
        <v>482</v>
      </c>
    </row>
    <row r="15" spans="1:3">
      <c r="A15" s="111" t="s">
        <v>507</v>
      </c>
      <c r="B15" s="111" t="s">
        <v>481</v>
      </c>
      <c r="C15" s="111" t="s">
        <v>482</v>
      </c>
    </row>
    <row r="16" spans="1:3">
      <c r="A16" s="111" t="s">
        <v>511</v>
      </c>
      <c r="B16" s="111" t="s">
        <v>481</v>
      </c>
      <c r="C16" s="111" t="s">
        <v>482</v>
      </c>
    </row>
    <row r="17" spans="1:3">
      <c r="A17" s="111" t="s">
        <v>521</v>
      </c>
      <c r="B17" s="111" t="s">
        <v>481</v>
      </c>
      <c r="C17" s="111" t="s">
        <v>482</v>
      </c>
    </row>
    <row r="18" spans="1:3">
      <c r="A18" s="111" t="s">
        <v>1015</v>
      </c>
      <c r="B18" s="111" t="s">
        <v>481</v>
      </c>
      <c r="C18" s="111" t="s">
        <v>482</v>
      </c>
    </row>
    <row r="19" spans="1:3">
      <c r="A19" s="111" t="s">
        <v>1016</v>
      </c>
      <c r="B19" s="111" t="s">
        <v>481</v>
      </c>
      <c r="C19" s="111" t="s">
        <v>482</v>
      </c>
    </row>
    <row r="20" spans="1:3">
      <c r="A20" s="111" t="s">
        <v>1017</v>
      </c>
      <c r="B20" s="111" t="s">
        <v>481</v>
      </c>
      <c r="C20" s="111" t="s">
        <v>482</v>
      </c>
    </row>
    <row r="21" spans="1:3">
      <c r="A21" s="111" t="s">
        <v>1021</v>
      </c>
      <c r="B21" s="111" t="s">
        <v>481</v>
      </c>
      <c r="C21" s="111" t="s">
        <v>482</v>
      </c>
    </row>
    <row r="22" spans="1:3">
      <c r="A22" s="111" t="s">
        <v>1022</v>
      </c>
      <c r="B22" s="111" t="s">
        <v>481</v>
      </c>
      <c r="C22" s="111" t="s">
        <v>482</v>
      </c>
    </row>
    <row r="23" spans="1:3">
      <c r="A23" s="111" t="s">
        <v>1023</v>
      </c>
      <c r="B23" s="111" t="s">
        <v>481</v>
      </c>
      <c r="C23" s="111" t="s">
        <v>482</v>
      </c>
    </row>
    <row r="24" spans="1:3">
      <c r="A24" s="111" t="s">
        <v>1024</v>
      </c>
      <c r="B24" s="111" t="s">
        <v>481</v>
      </c>
      <c r="C24" s="111" t="s">
        <v>482</v>
      </c>
    </row>
    <row r="25" spans="1:3">
      <c r="A25" s="111" t="s">
        <v>1025</v>
      </c>
      <c r="B25" s="111" t="s">
        <v>481</v>
      </c>
      <c r="C25" s="111" t="s">
        <v>482</v>
      </c>
    </row>
    <row r="26" spans="1:3">
      <c r="A26" s="111" t="s">
        <v>1031</v>
      </c>
      <c r="B26" s="111" t="s">
        <v>481</v>
      </c>
      <c r="C26" s="111" t="s">
        <v>482</v>
      </c>
    </row>
    <row r="27" spans="1:3">
      <c r="A27" s="111" t="s">
        <v>1032</v>
      </c>
      <c r="B27" s="111" t="s">
        <v>481</v>
      </c>
      <c r="C27" s="111" t="s">
        <v>482</v>
      </c>
    </row>
    <row r="28" spans="1:3">
      <c r="A28" s="111" t="s">
        <v>1033</v>
      </c>
      <c r="B28" s="111" t="s">
        <v>481</v>
      </c>
      <c r="C28" s="111" t="s">
        <v>482</v>
      </c>
    </row>
    <row r="29" spans="1:3">
      <c r="A29" s="111" t="s">
        <v>1038</v>
      </c>
      <c r="B29" s="111" t="s">
        <v>481</v>
      </c>
      <c r="C29" s="111" t="s">
        <v>482</v>
      </c>
    </row>
    <row r="30" spans="1:3">
      <c r="A30" s="111" t="s">
        <v>1039</v>
      </c>
      <c r="B30" s="111" t="s">
        <v>481</v>
      </c>
      <c r="C30" s="111" t="s">
        <v>482</v>
      </c>
    </row>
    <row r="31" spans="1:3">
      <c r="A31" s="111" t="s">
        <v>1040</v>
      </c>
      <c r="B31" s="111" t="s">
        <v>481</v>
      </c>
      <c r="C31" s="111" t="s">
        <v>482</v>
      </c>
    </row>
    <row r="32" spans="1:3">
      <c r="A32" s="111" t="s">
        <v>1041</v>
      </c>
      <c r="B32" s="111" t="s">
        <v>481</v>
      </c>
      <c r="C32" s="111" t="s">
        <v>482</v>
      </c>
    </row>
    <row r="33" spans="1:3">
      <c r="A33" s="111" t="s">
        <v>1042</v>
      </c>
      <c r="B33" s="111" t="s">
        <v>481</v>
      </c>
      <c r="C33" s="111" t="s">
        <v>482</v>
      </c>
    </row>
    <row r="34" spans="1:3">
      <c r="A34" s="111" t="s">
        <v>1043</v>
      </c>
      <c r="B34" s="111" t="s">
        <v>481</v>
      </c>
      <c r="C34" s="111" t="s">
        <v>482</v>
      </c>
    </row>
    <row r="35" spans="1:3">
      <c r="A35" s="111" t="s">
        <v>1044</v>
      </c>
      <c r="B35" s="111" t="s">
        <v>481</v>
      </c>
      <c r="C35" s="111" t="s">
        <v>482</v>
      </c>
    </row>
    <row r="36" spans="1:3">
      <c r="A36" s="111" t="s">
        <v>1046</v>
      </c>
      <c r="B36" s="111" t="s">
        <v>481</v>
      </c>
      <c r="C36" s="111" t="s">
        <v>482</v>
      </c>
    </row>
    <row r="37" spans="1:3">
      <c r="A37" s="111" t="s">
        <v>1047</v>
      </c>
      <c r="B37" s="111" t="s">
        <v>481</v>
      </c>
      <c r="C37" s="111" t="s">
        <v>482</v>
      </c>
    </row>
    <row r="38" spans="1:3">
      <c r="A38" s="111" t="s">
        <v>1048</v>
      </c>
      <c r="B38" s="111" t="s">
        <v>481</v>
      </c>
      <c r="C38" s="111" t="s">
        <v>482</v>
      </c>
    </row>
    <row r="39" spans="1:3">
      <c r="A39" s="111" t="s">
        <v>1049</v>
      </c>
      <c r="B39" s="111" t="s">
        <v>481</v>
      </c>
      <c r="C39" s="111" t="s">
        <v>482</v>
      </c>
    </row>
  </sheetData>
  <phoneticPr fontId="3"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SH_TEHSHEET" enableFormatConditionsCalculation="0">
    <tabColor indexed="47"/>
  </sheetPr>
  <dimension ref="A1:L86"/>
  <sheetViews>
    <sheetView showGridLines="0" workbookViewId="0"/>
  </sheetViews>
  <sheetFormatPr defaultRowHeight="11.25"/>
  <cols>
    <col min="1" max="1" width="2.140625" bestFit="1" customWidth="1"/>
    <col min="2" max="2" width="35.85546875" customWidth="1"/>
    <col min="4" max="4" width="4.140625" style="9" customWidth="1"/>
    <col min="5" max="6" width="9.140625" style="9"/>
    <col min="7" max="7" width="7" customWidth="1"/>
    <col min="9" max="9" width="9.28515625" bestFit="1" customWidth="1"/>
    <col min="13" max="13" width="9.42578125" bestFit="1" customWidth="1"/>
    <col min="16" max="18" width="9.42578125" bestFit="1" customWidth="1"/>
    <col min="21" max="21" width="9.28515625" bestFit="1" customWidth="1"/>
    <col min="24" max="24" width="9.28515625" bestFit="1" customWidth="1"/>
    <col min="36" max="36" width="9.28515625" bestFit="1" customWidth="1"/>
    <col min="39" max="39" width="9.28515625" bestFit="1" customWidth="1"/>
    <col min="51" max="51" width="9.42578125" bestFit="1" customWidth="1"/>
    <col min="54" max="54" width="9.42578125" bestFit="1" customWidth="1"/>
  </cols>
  <sheetData>
    <row r="1" spans="1:12" ht="15">
      <c r="B1" s="14" t="s">
        <v>52</v>
      </c>
      <c r="C1" s="14"/>
      <c r="D1" s="8"/>
      <c r="E1" s="8" t="s">
        <v>148</v>
      </c>
      <c r="F1" s="8"/>
      <c r="G1" s="8" t="s">
        <v>165</v>
      </c>
      <c r="H1" s="8" t="s">
        <v>16</v>
      </c>
      <c r="I1" s="8" t="s">
        <v>19</v>
      </c>
      <c r="L1" s="8" t="s">
        <v>308</v>
      </c>
    </row>
    <row r="2" spans="1:12">
      <c r="A2">
        <v>0</v>
      </c>
      <c r="B2" t="s">
        <v>53</v>
      </c>
      <c r="D2" s="11">
        <v>2</v>
      </c>
      <c r="E2" s="10" t="s">
        <v>149</v>
      </c>
      <c r="F2" s="224" t="s">
        <v>447</v>
      </c>
      <c r="G2">
        <v>2018</v>
      </c>
      <c r="H2" s="110" t="s">
        <v>14</v>
      </c>
      <c r="I2" s="110" t="s">
        <v>17</v>
      </c>
      <c r="L2" s="9" t="s">
        <v>309</v>
      </c>
    </row>
    <row r="3" spans="1:12">
      <c r="B3" t="s">
        <v>54</v>
      </c>
      <c r="D3" s="11">
        <v>3</v>
      </c>
      <c r="E3" s="10" t="s">
        <v>150</v>
      </c>
      <c r="F3" s="224" t="s">
        <v>448</v>
      </c>
      <c r="G3">
        <v>2019</v>
      </c>
      <c r="H3" s="110" t="s">
        <v>15</v>
      </c>
      <c r="I3" s="110" t="s">
        <v>18</v>
      </c>
      <c r="L3" s="9" t="s">
        <v>310</v>
      </c>
    </row>
    <row r="4" spans="1:12">
      <c r="B4" t="s">
        <v>55</v>
      </c>
      <c r="D4" s="11">
        <v>4</v>
      </c>
      <c r="E4" s="10" t="s">
        <v>151</v>
      </c>
      <c r="F4" s="224" t="s">
        <v>449</v>
      </c>
      <c r="G4">
        <v>2020</v>
      </c>
      <c r="I4" s="110" t="s">
        <v>34</v>
      </c>
    </row>
    <row r="5" spans="1:12">
      <c r="B5" t="s">
        <v>57</v>
      </c>
      <c r="D5" s="11">
        <v>6</v>
      </c>
      <c r="E5" s="10" t="s">
        <v>152</v>
      </c>
      <c r="F5" s="224" t="s">
        <v>450</v>
      </c>
      <c r="G5" s="221">
        <v>2021</v>
      </c>
    </row>
    <row r="6" spans="1:12">
      <c r="B6" t="s">
        <v>58</v>
      </c>
      <c r="D6" s="11">
        <v>14</v>
      </c>
      <c r="E6" s="10" t="s">
        <v>153</v>
      </c>
      <c r="F6" s="224" t="s">
        <v>451</v>
      </c>
      <c r="G6" s="221">
        <v>2022</v>
      </c>
    </row>
    <row r="7" spans="1:12">
      <c r="B7" t="s">
        <v>59</v>
      </c>
      <c r="D7" s="11">
        <v>15</v>
      </c>
      <c r="E7" s="10" t="s">
        <v>154</v>
      </c>
      <c r="F7" s="224" t="s">
        <v>452</v>
      </c>
    </row>
    <row r="8" spans="1:12">
      <c r="B8" t="s">
        <v>60</v>
      </c>
      <c r="D8" s="11">
        <v>16</v>
      </c>
      <c r="E8" s="10" t="s">
        <v>155</v>
      </c>
      <c r="F8" s="224" t="s">
        <v>453</v>
      </c>
    </row>
    <row r="9" spans="1:12">
      <c r="B9" t="s">
        <v>61</v>
      </c>
      <c r="D9" s="11">
        <v>17</v>
      </c>
      <c r="E9" s="10" t="s">
        <v>156</v>
      </c>
      <c r="F9" s="224" t="s">
        <v>454</v>
      </c>
    </row>
    <row r="10" spans="1:12">
      <c r="B10" t="s">
        <v>62</v>
      </c>
      <c r="D10" s="11">
        <v>19</v>
      </c>
      <c r="E10" s="10" t="s">
        <v>157</v>
      </c>
      <c r="F10" s="224" t="s">
        <v>457</v>
      </c>
    </row>
    <row r="11" spans="1:12">
      <c r="B11" t="s">
        <v>56</v>
      </c>
      <c r="D11" s="11">
        <v>20</v>
      </c>
      <c r="E11" s="10" t="s">
        <v>158</v>
      </c>
      <c r="F11" s="224" t="s">
        <v>458</v>
      </c>
    </row>
    <row r="12" spans="1:12">
      <c r="B12" t="s">
        <v>131</v>
      </c>
      <c r="D12" s="11">
        <v>21</v>
      </c>
      <c r="E12" s="10" t="s">
        <v>159</v>
      </c>
      <c r="F12" s="224" t="s">
        <v>455</v>
      </c>
    </row>
    <row r="13" spans="1:12">
      <c r="B13" t="s">
        <v>133</v>
      </c>
      <c r="D13" s="11">
        <v>22</v>
      </c>
      <c r="E13" s="10" t="s">
        <v>160</v>
      </c>
      <c r="F13" s="224" t="s">
        <v>456</v>
      </c>
    </row>
    <row r="14" spans="1:12">
      <c r="B14" t="s">
        <v>298</v>
      </c>
      <c r="D14" s="11">
        <v>24</v>
      </c>
      <c r="E14" s="54" t="s">
        <v>286</v>
      </c>
      <c r="F14" s="225" t="s">
        <v>456</v>
      </c>
    </row>
    <row r="15" spans="1:12">
      <c r="B15" t="s">
        <v>63</v>
      </c>
      <c r="D15" s="11">
        <v>25</v>
      </c>
    </row>
    <row r="16" spans="1:12">
      <c r="B16" t="s">
        <v>134</v>
      </c>
    </row>
    <row r="17" spans="2:6">
      <c r="B17" t="s">
        <v>64</v>
      </c>
    </row>
    <row r="18" spans="2:6">
      <c r="B18" t="s">
        <v>65</v>
      </c>
    </row>
    <row r="19" spans="2:6">
      <c r="B19" t="s">
        <v>66</v>
      </c>
    </row>
    <row r="20" spans="2:6">
      <c r="B20" t="s">
        <v>67</v>
      </c>
    </row>
    <row r="21" spans="2:6">
      <c r="B21" t="s">
        <v>68</v>
      </c>
    </row>
    <row r="22" spans="2:6">
      <c r="B22" t="s">
        <v>135</v>
      </c>
    </row>
    <row r="23" spans="2:6">
      <c r="B23" t="s">
        <v>69</v>
      </c>
    </row>
    <row r="24" spans="2:6">
      <c r="B24" t="s">
        <v>70</v>
      </c>
    </row>
    <row r="25" spans="2:6">
      <c r="B25" t="s">
        <v>71</v>
      </c>
    </row>
    <row r="26" spans="2:6">
      <c r="B26" t="s">
        <v>72</v>
      </c>
    </row>
    <row r="27" spans="2:6">
      <c r="B27" t="s">
        <v>73</v>
      </c>
      <c r="E27" s="3" t="s">
        <v>442</v>
      </c>
      <c r="F27" s="3"/>
    </row>
    <row r="28" spans="2:6">
      <c r="B28" t="s">
        <v>74</v>
      </c>
      <c r="E28" s="221" t="s">
        <v>443</v>
      </c>
      <c r="F28" s="221"/>
    </row>
    <row r="29" spans="2:6">
      <c r="B29" t="s">
        <v>75</v>
      </c>
      <c r="E29" s="3" t="s">
        <v>441</v>
      </c>
      <c r="F29" s="3"/>
    </row>
    <row r="30" spans="2:6">
      <c r="B30" t="s">
        <v>76</v>
      </c>
      <c r="E30" s="9" t="str">
        <f>"Необходимо ввести ссылку на обосновывающие материалы в формате: """ &amp; URL_FORMAT &amp; """ (смотри раздел ""Методология заполнения"" листа ""Инструкция"")"</f>
        <v>Необходимо ввести ссылку на обосновывающие материалы в формате: "https://portal.eias.ru/Portal/DownloadPage.aspx?type=12&amp;guid=????????-????-????-????-????????????" (смотри раздел "Методология заполнения" листа "Инструкция")</v>
      </c>
    </row>
    <row r="31" spans="2:6">
      <c r="B31" t="s">
        <v>77</v>
      </c>
    </row>
    <row r="32" spans="2:6">
      <c r="B32" t="s">
        <v>78</v>
      </c>
    </row>
    <row r="33" spans="2:2">
      <c r="B33" t="s">
        <v>79</v>
      </c>
    </row>
    <row r="34" spans="2:2">
      <c r="B34" t="s">
        <v>132</v>
      </c>
    </row>
    <row r="35" spans="2:2">
      <c r="B35" t="s">
        <v>80</v>
      </c>
    </row>
    <row r="36" spans="2:2">
      <c r="B36" t="s">
        <v>81</v>
      </c>
    </row>
    <row r="37" spans="2:2">
      <c r="B37" t="s">
        <v>82</v>
      </c>
    </row>
    <row r="38" spans="2:2">
      <c r="B38" t="s">
        <v>83</v>
      </c>
    </row>
    <row r="39" spans="2:2">
      <c r="B39" t="s">
        <v>84</v>
      </c>
    </row>
    <row r="40" spans="2:2">
      <c r="B40" t="s">
        <v>85</v>
      </c>
    </row>
    <row r="41" spans="2:2">
      <c r="B41" t="s">
        <v>86</v>
      </c>
    </row>
    <row r="42" spans="2:2">
      <c r="B42" t="s">
        <v>87</v>
      </c>
    </row>
    <row r="43" spans="2:2">
      <c r="B43" t="s">
        <v>88</v>
      </c>
    </row>
    <row r="44" spans="2:2">
      <c r="B44" t="s">
        <v>89</v>
      </c>
    </row>
    <row r="45" spans="2:2">
      <c r="B45" t="s">
        <v>90</v>
      </c>
    </row>
    <row r="46" spans="2:2">
      <c r="B46" t="s">
        <v>91</v>
      </c>
    </row>
    <row r="47" spans="2:2">
      <c r="B47" t="s">
        <v>92</v>
      </c>
    </row>
    <row r="48" spans="2:2">
      <c r="B48" t="s">
        <v>93</v>
      </c>
    </row>
    <row r="49" spans="2:2">
      <c r="B49" t="s">
        <v>94</v>
      </c>
    </row>
    <row r="50" spans="2:2">
      <c r="B50" t="s">
        <v>95</v>
      </c>
    </row>
    <row r="51" spans="2:2">
      <c r="B51" t="s">
        <v>96</v>
      </c>
    </row>
    <row r="52" spans="2:2">
      <c r="B52" t="s">
        <v>97</v>
      </c>
    </row>
    <row r="53" spans="2:2">
      <c r="B53" t="s">
        <v>98</v>
      </c>
    </row>
    <row r="54" spans="2:2">
      <c r="B54" t="s">
        <v>99</v>
      </c>
    </row>
    <row r="55" spans="2:2">
      <c r="B55" t="s">
        <v>100</v>
      </c>
    </row>
    <row r="56" spans="2:2">
      <c r="B56" t="s">
        <v>299</v>
      </c>
    </row>
    <row r="57" spans="2:2">
      <c r="B57" t="s">
        <v>101</v>
      </c>
    </row>
    <row r="58" spans="2:2">
      <c r="B58" t="s">
        <v>102</v>
      </c>
    </row>
    <row r="59" spans="2:2">
      <c r="B59" t="s">
        <v>103</v>
      </c>
    </row>
    <row r="60" spans="2:2">
      <c r="B60" t="s">
        <v>104</v>
      </c>
    </row>
    <row r="61" spans="2:2">
      <c r="B61" t="s">
        <v>105</v>
      </c>
    </row>
    <row r="62" spans="2:2">
      <c r="B62" t="s">
        <v>106</v>
      </c>
    </row>
    <row r="63" spans="2:2">
      <c r="B63" t="s">
        <v>107</v>
      </c>
    </row>
    <row r="64" spans="2:2">
      <c r="B64" t="s">
        <v>108</v>
      </c>
    </row>
    <row r="65" spans="2:2">
      <c r="B65" t="s">
        <v>109</v>
      </c>
    </row>
    <row r="66" spans="2:2">
      <c r="B66" t="s">
        <v>110</v>
      </c>
    </row>
    <row r="67" spans="2:2">
      <c r="B67" t="s">
        <v>111</v>
      </c>
    </row>
    <row r="68" spans="2:2">
      <c r="B68" t="s">
        <v>112</v>
      </c>
    </row>
    <row r="69" spans="2:2">
      <c r="B69" t="s">
        <v>113</v>
      </c>
    </row>
    <row r="70" spans="2:2">
      <c r="B70" t="s">
        <v>114</v>
      </c>
    </row>
    <row r="71" spans="2:2">
      <c r="B71" t="s">
        <v>115</v>
      </c>
    </row>
    <row r="72" spans="2:2">
      <c r="B72" t="s">
        <v>116</v>
      </c>
    </row>
    <row r="73" spans="2:2">
      <c r="B73" t="s">
        <v>117</v>
      </c>
    </row>
    <row r="74" spans="2:2">
      <c r="B74" t="s">
        <v>118</v>
      </c>
    </row>
    <row r="75" spans="2:2">
      <c r="B75" t="s">
        <v>119</v>
      </c>
    </row>
    <row r="76" spans="2:2">
      <c r="B76" t="s">
        <v>120</v>
      </c>
    </row>
    <row r="77" spans="2:2">
      <c r="B77" t="s">
        <v>121</v>
      </c>
    </row>
    <row r="78" spans="2:2">
      <c r="B78" t="s">
        <v>122</v>
      </c>
    </row>
    <row r="79" spans="2:2">
      <c r="B79" t="s">
        <v>123</v>
      </c>
    </row>
    <row r="80" spans="2:2">
      <c r="B80" t="s">
        <v>124</v>
      </c>
    </row>
    <row r="81" spans="2:2">
      <c r="B81" t="s">
        <v>125</v>
      </c>
    </row>
    <row r="82" spans="2:2">
      <c r="B82" t="s">
        <v>126</v>
      </c>
    </row>
    <row r="83" spans="2:2">
      <c r="B83" t="s">
        <v>127</v>
      </c>
    </row>
    <row r="84" spans="2:2">
      <c r="B84" t="s">
        <v>128</v>
      </c>
    </row>
    <row r="85" spans="2:2">
      <c r="B85" t="s">
        <v>129</v>
      </c>
    </row>
    <row r="86" spans="2:2">
      <c r="B86" t="s">
        <v>130</v>
      </c>
    </row>
  </sheetData>
  <phoneticPr fontId="4" type="noConversion"/>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et_union">
    <tabColor rgb="FFFFCC99"/>
  </sheetPr>
  <dimension ref="A1:E3"/>
  <sheetViews>
    <sheetView showGridLines="0" workbookViewId="0"/>
  </sheetViews>
  <sheetFormatPr defaultColWidth="9.140625" defaultRowHeight="15"/>
  <cols>
    <col min="1" max="1" width="8.5703125" style="174" customWidth="1"/>
    <col min="2" max="2" width="14.7109375" style="174" customWidth="1"/>
    <col min="3" max="3" width="3.28515625" style="174" customWidth="1"/>
    <col min="4" max="16384" width="9.140625" style="174"/>
  </cols>
  <sheetData>
    <row r="1" spans="1:5">
      <c r="B1" s="175"/>
      <c r="C1" s="175"/>
    </row>
    <row r="2" spans="1:5">
      <c r="A2" s="176" t="s">
        <v>9</v>
      </c>
      <c r="D2" s="177"/>
      <c r="E2" s="177"/>
    </row>
    <row r="3" spans="1:5" s="101" customFormat="1" ht="15" customHeight="1">
      <c r="C3" s="178" t="s">
        <v>37</v>
      </c>
      <c r="D3" s="173">
        <v>1</v>
      </c>
      <c r="E3" s="237"/>
    </row>
  </sheetData>
  <phoneticPr fontId="3" type="noConversion"/>
  <dataValidations xWindow="1172" yWindow="574" count="1">
    <dataValidation type="textLength" operator="lessThanOrEqual" allowBlank="1" showInputMessage="1" showErrorMessage="1" errorTitle="Ошибка" error="Допускается ввод не более 900 символов!" sqref="E3">
      <formula1>900</formula1>
    </dataValidation>
  </dataValidations>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llSheetsInThisWorkbook" enableFormatConditionsCalculation="0">
    <tabColor indexed="47"/>
  </sheetPr>
  <dimension ref="A1:E38"/>
  <sheetViews>
    <sheetView showGridLines="0" showRowColHeaders="0" workbookViewId="0"/>
  </sheetViews>
  <sheetFormatPr defaultRowHeight="11.25"/>
  <cols>
    <col min="1" max="1" width="25.28515625" bestFit="1" customWidth="1"/>
    <col min="2" max="2" width="21.140625" bestFit="1" customWidth="1"/>
  </cols>
  <sheetData>
    <row r="1" spans="1:3" ht="14.25" customHeight="1">
      <c r="A1" s="220" t="s">
        <v>44</v>
      </c>
      <c r="B1" s="220" t="s">
        <v>45</v>
      </c>
      <c r="C1" s="14"/>
    </row>
    <row r="2" spans="1:3">
      <c r="A2" s="5" t="s">
        <v>46</v>
      </c>
      <c r="B2" s="5" t="s">
        <v>33</v>
      </c>
    </row>
    <row r="3" spans="1:3">
      <c r="A3" s="5" t="s">
        <v>38</v>
      </c>
      <c r="B3" s="5" t="s">
        <v>49</v>
      </c>
    </row>
    <row r="4" spans="1:3">
      <c r="A4" s="5" t="s">
        <v>181</v>
      </c>
      <c r="B4" s="5" t="s">
        <v>161</v>
      </c>
    </row>
    <row r="5" spans="1:3">
      <c r="A5" s="5" t="s">
        <v>20</v>
      </c>
      <c r="B5" s="5" t="s">
        <v>47</v>
      </c>
    </row>
    <row r="6" spans="1:3">
      <c r="A6" s="5" t="s">
        <v>21</v>
      </c>
      <c r="B6" s="5" t="s">
        <v>319</v>
      </c>
    </row>
    <row r="7" spans="1:3">
      <c r="A7" s="5" t="s">
        <v>22</v>
      </c>
      <c r="B7" s="5" t="s">
        <v>183</v>
      </c>
    </row>
    <row r="8" spans="1:3">
      <c r="A8" s="5" t="s">
        <v>436</v>
      </c>
      <c r="B8" s="5" t="s">
        <v>25</v>
      </c>
    </row>
    <row r="9" spans="1:3">
      <c r="A9" s="5" t="s">
        <v>437</v>
      </c>
      <c r="B9" s="5" t="s">
        <v>26</v>
      </c>
    </row>
    <row r="10" spans="1:3">
      <c r="A10" s="5" t="s">
        <v>23</v>
      </c>
      <c r="B10" s="5" t="s">
        <v>27</v>
      </c>
    </row>
    <row r="11" spans="1:3">
      <c r="A11" s="5" t="s">
        <v>24</v>
      </c>
      <c r="B11" s="5" t="s">
        <v>28</v>
      </c>
    </row>
    <row r="12" spans="1:3">
      <c r="A12" s="5" t="s">
        <v>5</v>
      </c>
      <c r="B12" s="5" t="s">
        <v>29</v>
      </c>
    </row>
    <row r="13" spans="1:3">
      <c r="A13" s="5" t="s">
        <v>182</v>
      </c>
      <c r="B13" s="5" t="s">
        <v>30</v>
      </c>
    </row>
    <row r="14" spans="1:3">
      <c r="A14" s="5"/>
      <c r="B14" s="5" t="s">
        <v>31</v>
      </c>
    </row>
    <row r="15" spans="1:3">
      <c r="A15" s="5"/>
      <c r="B15" s="5" t="s">
        <v>32</v>
      </c>
    </row>
    <row r="16" spans="1:3">
      <c r="A16" s="5"/>
      <c r="B16" s="5" t="s">
        <v>139</v>
      </c>
    </row>
    <row r="17" spans="2:2">
      <c r="B17" s="5" t="s">
        <v>162</v>
      </c>
    </row>
    <row r="18" spans="2:2">
      <c r="B18" s="5" t="s">
        <v>304</v>
      </c>
    </row>
    <row r="19" spans="2:2">
      <c r="B19" s="5" t="s">
        <v>48</v>
      </c>
    </row>
    <row r="20" spans="2:2">
      <c r="B20" s="5" t="s">
        <v>462</v>
      </c>
    </row>
    <row r="21" spans="2:2">
      <c r="B21" s="5" t="s">
        <v>305</v>
      </c>
    </row>
    <row r="22" spans="2:2">
      <c r="B22" s="5" t="s">
        <v>306</v>
      </c>
    </row>
    <row r="23" spans="2:2">
      <c r="B23" s="5" t="s">
        <v>50</v>
      </c>
    </row>
    <row r="24" spans="2:2">
      <c r="B24" s="5" t="s">
        <v>51</v>
      </c>
    </row>
    <row r="25" spans="2:2">
      <c r="B25" t="s">
        <v>39</v>
      </c>
    </row>
    <row r="26" spans="2:2">
      <c r="B26" t="s">
        <v>164</v>
      </c>
    </row>
    <row r="27" spans="2:2">
      <c r="B27" t="s">
        <v>163</v>
      </c>
    </row>
    <row r="28" spans="2:2">
      <c r="B28" t="s">
        <v>463</v>
      </c>
    </row>
    <row r="33" spans="4:5" ht="18.75">
      <c r="D33" s="13"/>
    </row>
    <row r="38" spans="4:5" ht="18.75">
      <c r="E38" s="13"/>
    </row>
  </sheetData>
  <sheetProtection formatColumns="0" formatRows="0"/>
  <phoneticPr fontId="3" type="noConversion"/>
  <pageMargins left="0.75" right="0.75" top="1" bottom="1" header="0.5" footer="0.5"/>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TTP">
    <tabColor indexed="47"/>
  </sheetPr>
  <dimension ref="A1"/>
  <sheetViews>
    <sheetView showGridLines="0" workbookViewId="0"/>
  </sheetViews>
  <sheetFormatPr defaultColWidth="9.140625" defaultRowHeight="11.25"/>
  <cols>
    <col min="1" max="16384" width="9.140625" style="204"/>
  </cols>
  <sheetData/>
  <pageMargins left="0.75" right="0.75" top="1" bottom="1" header="0.5" footer="0.5"/>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_01">
    <tabColor indexed="47"/>
  </sheetPr>
  <dimension ref="A1"/>
  <sheetViews>
    <sheetView workbookViewId="0"/>
  </sheetViews>
  <sheetFormatPr defaultRowHeight="11.25"/>
  <sheetData/>
  <phoneticPr fontId="3" type="noConversion"/>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_11">
    <tabColor indexed="47"/>
  </sheetPr>
  <dimension ref="A1"/>
  <sheetViews>
    <sheetView workbookViewId="0"/>
  </sheetViews>
  <sheetFormatPr defaultRowHeight="11.25"/>
  <sheetData/>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Logger" enableFormatConditionsCalculation="0">
    <tabColor indexed="24"/>
    <pageSetUpPr fitToPage="1"/>
  </sheetPr>
  <dimension ref="A1:E48"/>
  <sheetViews>
    <sheetView showGridLines="0" showRowColHeaders="0" topLeftCell="B1" zoomScaleNormal="100" workbookViewId="0"/>
  </sheetViews>
  <sheetFormatPr defaultColWidth="9.140625" defaultRowHeight="11.25"/>
  <cols>
    <col min="1" max="1" width="21" style="22" hidden="1" customWidth="1"/>
    <col min="2" max="2" width="20.7109375" style="23" customWidth="1"/>
    <col min="3" max="3" width="90.7109375" style="22" customWidth="1"/>
    <col min="4" max="4" width="20.7109375" style="24" customWidth="1"/>
    <col min="5" max="16384" width="9.140625" style="19"/>
  </cols>
  <sheetData>
    <row r="1" spans="1:5">
      <c r="A1" s="15"/>
      <c r="B1" s="16"/>
      <c r="C1" s="17"/>
      <c r="D1" s="18"/>
    </row>
    <row r="2" spans="1:5" ht="19.5">
      <c r="A2" s="20" t="s">
        <v>467</v>
      </c>
      <c r="B2" s="78" t="s">
        <v>40</v>
      </c>
      <c r="C2" s="79" t="s">
        <v>41</v>
      </c>
      <c r="D2" s="80" t="s">
        <v>42</v>
      </c>
      <c r="E2" s="21"/>
    </row>
    <row r="3" spans="1:5">
      <c r="B3" s="285">
        <v>43343.601076388892</v>
      </c>
      <c r="C3" s="22" t="s">
        <v>509</v>
      </c>
      <c r="D3" s="24" t="s">
        <v>510</v>
      </c>
    </row>
    <row r="4" spans="1:5">
      <c r="B4" s="285">
        <v>43343.601504629631</v>
      </c>
      <c r="C4" s="22" t="s">
        <v>509</v>
      </c>
      <c r="D4" s="24" t="s">
        <v>510</v>
      </c>
    </row>
    <row r="5" spans="1:5">
      <c r="B5" s="285">
        <v>43343.6015162037</v>
      </c>
      <c r="C5" s="22" t="s">
        <v>520</v>
      </c>
      <c r="D5" s="24" t="s">
        <v>510</v>
      </c>
    </row>
    <row r="6" spans="1:5">
      <c r="B6" s="285">
        <v>43343.603067129632</v>
      </c>
      <c r="C6" s="22" t="s">
        <v>509</v>
      </c>
      <c r="D6" s="24" t="s">
        <v>510</v>
      </c>
    </row>
    <row r="7" spans="1:5">
      <c r="B7" s="285">
        <v>43343.603125000001</v>
      </c>
      <c r="C7" s="22" t="s">
        <v>520</v>
      </c>
      <c r="D7" s="24" t="s">
        <v>510</v>
      </c>
    </row>
    <row r="8" spans="1:5">
      <c r="B8" s="285">
        <v>43343.603148148148</v>
      </c>
      <c r="C8" s="22" t="s">
        <v>509</v>
      </c>
      <c r="D8" s="24" t="s">
        <v>510</v>
      </c>
    </row>
    <row r="9" spans="1:5">
      <c r="B9" s="285">
        <v>43343.603171296294</v>
      </c>
      <c r="C9" s="22" t="s">
        <v>520</v>
      </c>
      <c r="D9" s="24" t="s">
        <v>510</v>
      </c>
    </row>
    <row r="10" spans="1:5">
      <c r="B10" s="285">
        <v>43343.60361111111</v>
      </c>
      <c r="C10" s="22" t="s">
        <v>509</v>
      </c>
      <c r="D10" s="24" t="s">
        <v>510</v>
      </c>
    </row>
    <row r="11" spans="1:5">
      <c r="B11" s="285">
        <v>43343.603634259256</v>
      </c>
      <c r="C11" s="22" t="s">
        <v>520</v>
      </c>
      <c r="D11" s="24" t="s">
        <v>510</v>
      </c>
    </row>
    <row r="12" spans="1:5">
      <c r="B12" s="285">
        <v>43361.386932870373</v>
      </c>
      <c r="C12" s="22" t="s">
        <v>509</v>
      </c>
      <c r="D12" s="24" t="s">
        <v>510</v>
      </c>
    </row>
    <row r="13" spans="1:5">
      <c r="B13" s="285">
        <v>43361.386956018519</v>
      </c>
      <c r="C13" s="22" t="s">
        <v>520</v>
      </c>
      <c r="D13" s="24" t="s">
        <v>510</v>
      </c>
    </row>
    <row r="14" spans="1:5">
      <c r="B14" s="285">
        <v>43361.42864583333</v>
      </c>
      <c r="C14" s="22" t="s">
        <v>509</v>
      </c>
      <c r="D14" s="24" t="s">
        <v>510</v>
      </c>
    </row>
    <row r="15" spans="1:5">
      <c r="B15" s="285">
        <v>43361.428668981483</v>
      </c>
      <c r="C15" s="22" t="s">
        <v>520</v>
      </c>
      <c r="D15" s="24" t="s">
        <v>510</v>
      </c>
    </row>
    <row r="16" spans="1:5">
      <c r="B16" s="285">
        <v>43389.487962962965</v>
      </c>
      <c r="C16" s="22" t="s">
        <v>509</v>
      </c>
      <c r="D16" s="24" t="s">
        <v>510</v>
      </c>
    </row>
    <row r="17" spans="2:4">
      <c r="B17" s="285">
        <v>43389.48883101852</v>
      </c>
      <c r="C17" s="22" t="s">
        <v>509</v>
      </c>
      <c r="D17" s="24" t="s">
        <v>510</v>
      </c>
    </row>
    <row r="18" spans="2:4">
      <c r="B18" s="285">
        <v>43389.488865740743</v>
      </c>
      <c r="C18" s="22" t="s">
        <v>520</v>
      </c>
      <c r="D18" s="24" t="s">
        <v>510</v>
      </c>
    </row>
    <row r="19" spans="2:4">
      <c r="B19" s="285">
        <v>43390.392731481479</v>
      </c>
      <c r="C19" s="22" t="s">
        <v>509</v>
      </c>
      <c r="D19" s="24" t="s">
        <v>510</v>
      </c>
    </row>
    <row r="20" spans="2:4">
      <c r="B20" s="285">
        <v>43390.392777777779</v>
      </c>
      <c r="C20" s="22" t="s">
        <v>520</v>
      </c>
      <c r="D20" s="24" t="s">
        <v>510</v>
      </c>
    </row>
    <row r="21" spans="2:4">
      <c r="B21" s="285">
        <v>43391.445833333331</v>
      </c>
      <c r="C21" s="22" t="s">
        <v>509</v>
      </c>
      <c r="D21" s="24" t="s">
        <v>510</v>
      </c>
    </row>
    <row r="22" spans="2:4">
      <c r="B22" s="285">
        <v>43423.414097222223</v>
      </c>
      <c r="C22" s="22" t="s">
        <v>509</v>
      </c>
      <c r="D22" s="24" t="s">
        <v>510</v>
      </c>
    </row>
    <row r="23" spans="2:4">
      <c r="B23" s="285">
        <v>43423.41511574074</v>
      </c>
      <c r="C23" s="22" t="s">
        <v>509</v>
      </c>
      <c r="D23" s="24" t="s">
        <v>510</v>
      </c>
    </row>
    <row r="24" spans="2:4">
      <c r="B24" s="285">
        <v>43423.415150462963</v>
      </c>
      <c r="C24" s="22" t="s">
        <v>520</v>
      </c>
      <c r="D24" s="24" t="s">
        <v>510</v>
      </c>
    </row>
    <row r="25" spans="2:4">
      <c r="B25" s="285">
        <v>43423.415567129632</v>
      </c>
      <c r="C25" s="22" t="s">
        <v>509</v>
      </c>
      <c r="D25" s="24" t="s">
        <v>510</v>
      </c>
    </row>
    <row r="26" spans="2:4">
      <c r="B26" s="285">
        <v>43423.415601851855</v>
      </c>
      <c r="C26" s="22" t="s">
        <v>520</v>
      </c>
      <c r="D26" s="24" t="s">
        <v>510</v>
      </c>
    </row>
    <row r="27" spans="2:4">
      <c r="B27" s="285">
        <v>43452.586840277778</v>
      </c>
      <c r="C27" s="22" t="s">
        <v>509</v>
      </c>
      <c r="D27" s="24" t="s">
        <v>510</v>
      </c>
    </row>
    <row r="28" spans="2:4">
      <c r="B28" s="285">
        <v>43452.587719907409</v>
      </c>
      <c r="C28" s="22" t="s">
        <v>509</v>
      </c>
      <c r="D28" s="24" t="s">
        <v>510</v>
      </c>
    </row>
    <row r="29" spans="2:4">
      <c r="B29" s="285">
        <v>43452.587754629632</v>
      </c>
      <c r="C29" s="22" t="s">
        <v>520</v>
      </c>
      <c r="D29" s="24" t="s">
        <v>510</v>
      </c>
    </row>
    <row r="30" spans="2:4">
      <c r="B30" s="285">
        <v>43452.588078703702</v>
      </c>
      <c r="C30" s="22" t="s">
        <v>509</v>
      </c>
      <c r="D30" s="24" t="s">
        <v>510</v>
      </c>
    </row>
    <row r="31" spans="2:4">
      <c r="B31" s="285">
        <v>43452.588101851848</v>
      </c>
      <c r="C31" s="22" t="s">
        <v>520</v>
      </c>
      <c r="D31" s="24" t="s">
        <v>510</v>
      </c>
    </row>
    <row r="32" spans="2:4">
      <c r="B32" s="285">
        <v>43452.603217592594</v>
      </c>
      <c r="C32" s="22" t="s">
        <v>509</v>
      </c>
      <c r="D32" s="24" t="s">
        <v>510</v>
      </c>
    </row>
    <row r="33" spans="2:4">
      <c r="B33" s="285">
        <v>43452.60324074074</v>
      </c>
      <c r="C33" s="22" t="s">
        <v>520</v>
      </c>
      <c r="D33" s="24" t="s">
        <v>510</v>
      </c>
    </row>
    <row r="34" spans="2:4">
      <c r="B34" s="285">
        <v>43454.437800925924</v>
      </c>
      <c r="C34" s="22" t="s">
        <v>509</v>
      </c>
      <c r="D34" s="24" t="s">
        <v>510</v>
      </c>
    </row>
    <row r="35" spans="2:4">
      <c r="B35" s="285">
        <v>43454.437847222223</v>
      </c>
      <c r="C35" s="22" t="s">
        <v>520</v>
      </c>
      <c r="D35" s="24" t="s">
        <v>510</v>
      </c>
    </row>
    <row r="36" spans="2:4">
      <c r="B36" s="285">
        <v>43454.464953703704</v>
      </c>
      <c r="C36" s="22" t="s">
        <v>509</v>
      </c>
      <c r="D36" s="24" t="s">
        <v>510</v>
      </c>
    </row>
    <row r="37" spans="2:4">
      <c r="B37" s="285">
        <v>43454.46497685185</v>
      </c>
      <c r="C37" s="22" t="s">
        <v>520</v>
      </c>
      <c r="D37" s="24" t="s">
        <v>510</v>
      </c>
    </row>
    <row r="38" spans="2:4">
      <c r="B38" s="285">
        <v>43488.594710648147</v>
      </c>
      <c r="C38" s="22" t="s">
        <v>509</v>
      </c>
      <c r="D38" s="24" t="s">
        <v>510</v>
      </c>
    </row>
    <row r="39" spans="2:4">
      <c r="B39" s="285">
        <v>43488.595682870371</v>
      </c>
      <c r="C39" s="22" t="s">
        <v>509</v>
      </c>
      <c r="D39" s="24" t="s">
        <v>510</v>
      </c>
    </row>
    <row r="40" spans="2:4">
      <c r="B40" s="285">
        <v>43488.595706018517</v>
      </c>
      <c r="C40" s="22" t="s">
        <v>520</v>
      </c>
      <c r="D40" s="24" t="s">
        <v>510</v>
      </c>
    </row>
    <row r="41" spans="2:4">
      <c r="B41" s="285">
        <v>43514.621921296297</v>
      </c>
      <c r="C41" s="22" t="s">
        <v>509</v>
      </c>
      <c r="D41" s="24" t="s">
        <v>510</v>
      </c>
    </row>
    <row r="42" spans="2:4">
      <c r="B42" s="285">
        <v>43514.669305555559</v>
      </c>
      <c r="C42" s="22" t="s">
        <v>509</v>
      </c>
      <c r="D42" s="24" t="s">
        <v>510</v>
      </c>
    </row>
    <row r="43" spans="2:4">
      <c r="B43" s="285">
        <v>43514.669328703705</v>
      </c>
      <c r="C43" s="22" t="s">
        <v>520</v>
      </c>
      <c r="D43" s="24" t="s">
        <v>510</v>
      </c>
    </row>
    <row r="44" spans="2:4">
      <c r="B44" s="285">
        <v>43515.387303240743</v>
      </c>
      <c r="C44" s="22" t="s">
        <v>509</v>
      </c>
      <c r="D44" s="24" t="s">
        <v>510</v>
      </c>
    </row>
    <row r="45" spans="2:4">
      <c r="B45" s="285">
        <v>43515.387337962966</v>
      </c>
      <c r="C45" s="22" t="s">
        <v>520</v>
      </c>
      <c r="D45" s="24" t="s">
        <v>510</v>
      </c>
    </row>
    <row r="46" spans="2:4">
      <c r="B46" s="285">
        <v>43544.47215277778</v>
      </c>
      <c r="C46" s="22" t="s">
        <v>509</v>
      </c>
      <c r="D46" s="24" t="s">
        <v>510</v>
      </c>
    </row>
    <row r="47" spans="2:4">
      <c r="B47" s="285">
        <v>43545.48170138889</v>
      </c>
      <c r="C47" s="22" t="s">
        <v>509</v>
      </c>
      <c r="D47" s="24" t="s">
        <v>510</v>
      </c>
    </row>
    <row r="48" spans="2:4">
      <c r="B48" s="285">
        <v>43545.481736111113</v>
      </c>
      <c r="C48" s="22" t="s">
        <v>520</v>
      </c>
      <c r="D48" s="24" t="s">
        <v>510</v>
      </c>
    </row>
  </sheetData>
  <sheetProtection password="81D4" sheet="1" objects="1" scenarios="1" formatColumns="0" formatRows="0" autoFilter="0"/>
  <phoneticPr fontId="5" type="noConversion"/>
  <pageMargins left="0.75" right="0.75" top="1" bottom="1" header="0.5" footer="0.5"/>
  <pageSetup paperSize="9" scale="65" fitToHeight="0"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_12">
    <tabColor indexed="47"/>
  </sheetPr>
  <dimension ref="A1"/>
  <sheetViews>
    <sheetView workbookViewId="0"/>
  </sheetViews>
  <sheetFormatPr defaultRowHeight="11.25"/>
  <sheetData/>
  <phoneticPr fontId="3" type="noConversion"/>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_13">
    <tabColor indexed="47"/>
  </sheetPr>
  <dimension ref="A1"/>
  <sheetViews>
    <sheetView workbookViewId="0"/>
  </sheetViews>
  <sheetFormatPr defaultRowHeight="11.25"/>
  <sheetData/>
  <phoneticPr fontId="3" type="noConversion"/>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_21">
    <tabColor indexed="47"/>
  </sheetPr>
  <dimension ref="A1"/>
  <sheetViews>
    <sheetView workbookViewId="0"/>
  </sheetViews>
  <sheetFormatPr defaultRowHeight="11.25"/>
  <sheetData/>
  <phoneticPr fontId="3" type="noConversion"/>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_22">
    <tabColor indexed="47"/>
  </sheetPr>
  <dimension ref="A1"/>
  <sheetViews>
    <sheetView workbookViewId="0"/>
  </sheetViews>
  <sheetFormatPr defaultRowHeight="11.25"/>
  <sheetData/>
  <phoneticPr fontId="3" type="noConversion"/>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_31">
    <tabColor indexed="47"/>
  </sheetPr>
  <dimension ref="A1"/>
  <sheetViews>
    <sheetView workbookViewId="0"/>
  </sheetViews>
  <sheetFormatPr defaultRowHeight="11.25"/>
  <sheetData/>
  <phoneticPr fontId="3" type="noConversion"/>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_41">
    <tabColor indexed="47"/>
  </sheetPr>
  <dimension ref="A1"/>
  <sheetViews>
    <sheetView workbookViewId="0"/>
  </sheetViews>
  <sheetFormatPr defaultRowHeight="11.25"/>
  <sheetData/>
  <phoneticPr fontId="3" type="noConversion"/>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Comm">
    <tabColor indexed="47"/>
  </sheetPr>
  <dimension ref="A1"/>
  <sheetViews>
    <sheetView showGridLines="0" zoomScaleNormal="100" workbookViewId="0"/>
  </sheetViews>
  <sheetFormatPr defaultColWidth="9.140625" defaultRowHeight="11.25"/>
  <cols>
    <col min="1" max="16384" width="9.140625" style="7"/>
  </cols>
  <sheetData/>
  <phoneticPr fontId="3" type="noConversion"/>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Prov">
    <tabColor indexed="47"/>
  </sheetPr>
  <dimension ref="A1"/>
  <sheetViews>
    <sheetView showGridLines="0" workbookViewId="0"/>
  </sheetViews>
  <sheetFormatPr defaultColWidth="9.140625" defaultRowHeight="11.25"/>
  <cols>
    <col min="1" max="16384" width="9.140625" style="187"/>
  </cols>
  <sheetData/>
  <pageMargins left="0.75" right="0.75" top="1" bottom="1" header="0.5" footer="0.5"/>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Button" enableFormatConditionsCalculation="0">
    <tabColor indexed="47"/>
  </sheetPr>
  <dimension ref="B1:E38"/>
  <sheetViews>
    <sheetView showGridLines="0" workbookViewId="0"/>
  </sheetViews>
  <sheetFormatPr defaultRowHeight="11.25"/>
  <sheetData>
    <row r="1" spans="2:3" ht="52.5" customHeight="1">
      <c r="B1" s="14"/>
      <c r="C1" s="14"/>
    </row>
    <row r="33" spans="4:5" ht="15.75">
      <c r="D33" s="12"/>
    </row>
    <row r="38" spans="4:5" ht="15.75">
      <c r="E38" s="12"/>
    </row>
  </sheetData>
  <phoneticPr fontId="3" type="noConversion"/>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Instruction">
    <tabColor indexed="47"/>
  </sheetPr>
  <dimension ref="A1"/>
  <sheetViews>
    <sheetView showGridLines="0" zoomScaleNormal="100" workbookViewId="0"/>
  </sheetViews>
  <sheetFormatPr defaultColWidth="9.140625" defaultRowHeight="11.25"/>
  <cols>
    <col min="1" max="16384" width="9.140625" style="188"/>
  </cols>
  <sheetData/>
  <sheetProtection formatColumns="0" formatRows="0"/>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_01">
    <tabColor indexed="31"/>
  </sheetPr>
  <dimension ref="A1:L68"/>
  <sheetViews>
    <sheetView showGridLines="0" topLeftCell="D7" zoomScaleNormal="100" workbookViewId="0">
      <selection activeCell="G20" sqref="G20"/>
    </sheetView>
  </sheetViews>
  <sheetFormatPr defaultColWidth="9.140625" defaultRowHeight="12.75"/>
  <cols>
    <col min="1" max="1" width="3.7109375" style="29" hidden="1" customWidth="1"/>
    <col min="2" max="2" width="3.7109375" style="26" hidden="1" customWidth="1"/>
    <col min="3" max="3" width="3.7109375" style="30" hidden="1" customWidth="1"/>
    <col min="4" max="4" width="1.7109375" style="31" customWidth="1"/>
    <col min="5" max="5" width="8.28515625" style="31" customWidth="1"/>
    <col min="6" max="6" width="37.42578125" style="31" customWidth="1"/>
    <col min="7" max="7" width="60.7109375" style="31" customWidth="1"/>
    <col min="8" max="8" width="5.42578125" style="44" customWidth="1"/>
    <col min="9" max="9" width="9.140625" style="31"/>
    <col min="10" max="10" width="13.5703125" style="31" customWidth="1"/>
    <col min="11" max="16384" width="9.140625" style="31"/>
  </cols>
  <sheetData>
    <row r="1" spans="1:12" hidden="1"/>
    <row r="2" spans="1:12" hidden="1"/>
    <row r="3" spans="1:12" hidden="1"/>
    <row r="4" spans="1:12" hidden="1"/>
    <row r="5" spans="1:12" hidden="1"/>
    <row r="6" spans="1:12" hidden="1"/>
    <row r="7" spans="1:12" s="28" customFormat="1" ht="12" customHeight="1">
      <c r="A7" s="25"/>
      <c r="B7" s="26"/>
      <c r="C7" s="27"/>
      <c r="E7" s="146"/>
      <c r="F7" s="146"/>
      <c r="G7" s="147" t="str">
        <f>version</f>
        <v>Версия 1.2</v>
      </c>
      <c r="H7" s="50"/>
    </row>
    <row r="8" spans="1:12" ht="22.5" customHeight="1">
      <c r="D8" s="45"/>
      <c r="E8" s="316" t="s">
        <v>283</v>
      </c>
      <c r="F8" s="317"/>
      <c r="G8" s="317"/>
      <c r="H8" s="45"/>
    </row>
    <row r="9" spans="1:12" ht="3.75" customHeight="1">
      <c r="D9" s="32"/>
      <c r="E9" s="148"/>
      <c r="F9" s="148"/>
      <c r="G9" s="148"/>
      <c r="H9" s="33"/>
    </row>
    <row r="10" spans="1:12" ht="20.25" customHeight="1">
      <c r="D10" s="32"/>
      <c r="E10" s="32"/>
      <c r="F10" s="32"/>
      <c r="G10" s="32"/>
      <c r="H10" s="33"/>
    </row>
    <row r="11" spans="1:12" ht="21" customHeight="1">
      <c r="D11" s="32"/>
      <c r="E11" s="32"/>
      <c r="F11" s="49" t="s">
        <v>172</v>
      </c>
      <c r="G11" s="150" t="s">
        <v>90</v>
      </c>
      <c r="H11" s="149"/>
    </row>
    <row r="12" spans="1:12" ht="18.75" customHeight="1">
      <c r="A12" s="34"/>
      <c r="D12" s="46"/>
      <c r="E12" s="46"/>
      <c r="F12" s="35"/>
      <c r="G12" s="151" t="s">
        <v>287</v>
      </c>
      <c r="H12" s="47"/>
    </row>
    <row r="13" spans="1:12" ht="21" customHeight="1">
      <c r="D13" s="46"/>
      <c r="E13" s="46"/>
      <c r="F13" s="53" t="s">
        <v>284</v>
      </c>
      <c r="G13" s="2">
        <v>2019</v>
      </c>
      <c r="H13" s="152"/>
    </row>
    <row r="14" spans="1:12" ht="21" customHeight="1">
      <c r="D14" s="46"/>
      <c r="E14" s="46"/>
      <c r="F14" s="53" t="s">
        <v>285</v>
      </c>
      <c r="G14" s="1" t="s">
        <v>150</v>
      </c>
      <c r="H14" s="235" t="str">
        <f>IFERROR(VLOOKUP(tit_month,TEHSHEET!E2:F14,2,FALSE),"")</f>
        <v>02</v>
      </c>
    </row>
    <row r="15" spans="1:12" ht="3" customHeight="1">
      <c r="D15" s="46"/>
      <c r="E15" s="46"/>
      <c r="F15" s="49"/>
      <c r="G15" s="191"/>
      <c r="H15" s="47"/>
    </row>
    <row r="16" spans="1:12" ht="3" customHeight="1">
      <c r="D16" s="46"/>
      <c r="E16" s="46"/>
      <c r="F16" s="200"/>
      <c r="G16" s="201"/>
      <c r="H16" s="38"/>
      <c r="L16" s="179"/>
    </row>
    <row r="17" spans="3:10" ht="20.100000000000001" customHeight="1">
      <c r="C17" s="39"/>
      <c r="D17" s="46"/>
      <c r="E17" s="46"/>
      <c r="F17" s="49" t="s">
        <v>43</v>
      </c>
      <c r="G17" s="189" t="s">
        <v>600</v>
      </c>
      <c r="H17" s="153"/>
      <c r="I17" s="190"/>
      <c r="J17" s="223" t="s">
        <v>599</v>
      </c>
    </row>
    <row r="18" spans="3:10" ht="20.100000000000001" customHeight="1">
      <c r="D18" s="46"/>
      <c r="E18" s="46"/>
      <c r="F18" s="49" t="s">
        <v>136</v>
      </c>
      <c r="G18" s="154" t="s">
        <v>601</v>
      </c>
      <c r="H18" s="155"/>
    </row>
    <row r="19" spans="3:10" ht="20.100000000000001" customHeight="1">
      <c r="D19" s="46"/>
      <c r="E19" s="46"/>
      <c r="F19" s="49" t="s">
        <v>137</v>
      </c>
      <c r="G19" s="154" t="s">
        <v>602</v>
      </c>
      <c r="H19" s="155"/>
    </row>
    <row r="20" spans="3:10" ht="22.5">
      <c r="D20" s="46"/>
      <c r="E20" s="46"/>
      <c r="F20" s="49" t="s">
        <v>140</v>
      </c>
      <c r="G20" s="154" t="s">
        <v>603</v>
      </c>
      <c r="H20" s="155"/>
    </row>
    <row r="21" spans="3:10" ht="3" customHeight="1">
      <c r="D21" s="46"/>
      <c r="E21" s="222">
        <f>IF(nds_rate_index="","",(nds_rate_index-1)*100)</f>
        <v>19.999999999999996</v>
      </c>
      <c r="F21" s="36"/>
      <c r="G21" s="156"/>
      <c r="H21" s="47"/>
    </row>
    <row r="22" spans="3:10" ht="20.100000000000001" customHeight="1">
      <c r="D22" s="46"/>
      <c r="E22" s="46"/>
      <c r="F22" s="53" t="s">
        <v>307</v>
      </c>
      <c r="G22" s="192" t="s">
        <v>309</v>
      </c>
      <c r="H22" s="155"/>
    </row>
    <row r="23" spans="3:10" ht="24.75" hidden="1" customHeight="1">
      <c r="D23" s="46"/>
      <c r="E23" s="46"/>
      <c r="F23" s="49" t="s">
        <v>311</v>
      </c>
      <c r="G23" s="228"/>
      <c r="H23" s="47"/>
    </row>
    <row r="24" spans="3:10" ht="6" customHeight="1">
      <c r="D24" s="46"/>
      <c r="E24" s="46"/>
      <c r="F24" s="36"/>
      <c r="G24" s="156"/>
      <c r="H24" s="47"/>
    </row>
    <row r="25" spans="3:10" ht="20.100000000000001" customHeight="1">
      <c r="D25" s="46"/>
      <c r="E25" s="46"/>
      <c r="F25" s="53" t="s">
        <v>459</v>
      </c>
      <c r="G25" s="239" t="s">
        <v>1004</v>
      </c>
      <c r="H25" s="155"/>
    </row>
    <row r="26" spans="3:10" ht="3" customHeight="1">
      <c r="D26" s="46"/>
      <c r="E26" s="46"/>
      <c r="F26" s="49"/>
      <c r="G26" s="156"/>
      <c r="H26" s="47"/>
    </row>
    <row r="27" spans="3:10" ht="20.100000000000001" customHeight="1">
      <c r="D27" s="46"/>
      <c r="E27" s="46"/>
      <c r="F27" s="53" t="s">
        <v>440</v>
      </c>
      <c r="G27" s="239" t="s">
        <v>1005</v>
      </c>
      <c r="H27" s="155"/>
    </row>
    <row r="28" spans="3:10" ht="6" customHeight="1">
      <c r="D28" s="46"/>
      <c r="E28" s="46"/>
      <c r="F28" s="49"/>
      <c r="G28" s="156"/>
      <c r="H28" s="47"/>
    </row>
    <row r="29" spans="3:10" ht="20.100000000000001" customHeight="1">
      <c r="D29" s="46"/>
      <c r="E29" s="46"/>
      <c r="F29" s="53" t="s">
        <v>446</v>
      </c>
      <c r="G29" s="157" t="s">
        <v>15</v>
      </c>
      <c r="H29" s="155"/>
    </row>
    <row r="30" spans="3:10" ht="3.6" customHeight="1">
      <c r="D30" s="46"/>
      <c r="E30" s="46"/>
      <c r="F30" s="49"/>
      <c r="G30" s="156"/>
      <c r="H30" s="47"/>
    </row>
    <row r="31" spans="3:10" ht="20.100000000000001" customHeight="1">
      <c r="D31" s="46"/>
      <c r="E31" s="46"/>
      <c r="F31" s="49" t="s">
        <v>11</v>
      </c>
      <c r="G31" s="157" t="s">
        <v>15</v>
      </c>
      <c r="H31" s="155"/>
    </row>
    <row r="32" spans="3:10" ht="3.6" customHeight="1">
      <c r="D32" s="46"/>
      <c r="E32" s="46"/>
      <c r="F32" s="49"/>
      <c r="G32" s="156"/>
      <c r="H32" s="47"/>
    </row>
    <row r="33" spans="1:8" ht="19.5" customHeight="1">
      <c r="D33" s="46"/>
      <c r="E33" s="46"/>
      <c r="F33" s="49" t="s">
        <v>461</v>
      </c>
      <c r="G33" s="157" t="s">
        <v>15</v>
      </c>
      <c r="H33" s="226" t="s">
        <v>460</v>
      </c>
    </row>
    <row r="34" spans="1:8" ht="3.6" customHeight="1">
      <c r="D34" s="46"/>
      <c r="E34" s="46"/>
      <c r="F34" s="49"/>
      <c r="G34" s="156"/>
      <c r="H34" s="47"/>
    </row>
    <row r="35" spans="1:8" ht="19.5" customHeight="1">
      <c r="D35" s="46"/>
      <c r="E35" s="46"/>
      <c r="F35" s="49" t="s">
        <v>12</v>
      </c>
      <c r="G35" s="157" t="s">
        <v>34</v>
      </c>
      <c r="H35" s="155"/>
    </row>
    <row r="36" spans="1:8" ht="3.6" customHeight="1">
      <c r="D36" s="46"/>
      <c r="E36" s="46"/>
      <c r="F36" s="49"/>
      <c r="G36" s="156"/>
      <c r="H36" s="47"/>
    </row>
    <row r="37" spans="1:8" ht="20.100000000000001" customHeight="1">
      <c r="D37" s="46"/>
      <c r="E37" s="190">
        <v>1.2</v>
      </c>
      <c r="F37" s="49" t="s">
        <v>13</v>
      </c>
      <c r="G37" s="157" t="s">
        <v>14</v>
      </c>
      <c r="H37" s="155"/>
    </row>
    <row r="38" spans="1:8" ht="3" customHeight="1">
      <c r="D38" s="46"/>
      <c r="E38" s="236">
        <f>(nds_rate_index-1)*100</f>
        <v>19.999999999999996</v>
      </c>
      <c r="F38" s="193"/>
      <c r="G38" s="191"/>
      <c r="H38" s="47"/>
    </row>
    <row r="39" spans="1:8">
      <c r="D39" s="46"/>
      <c r="E39" s="46"/>
      <c r="F39" s="49"/>
      <c r="G39" s="4" t="s">
        <v>166</v>
      </c>
      <c r="H39" s="47"/>
    </row>
    <row r="40" spans="1:8" ht="21" customHeight="1">
      <c r="A40" s="40"/>
      <c r="D40" s="32"/>
      <c r="E40" s="32"/>
      <c r="F40" s="49" t="s">
        <v>167</v>
      </c>
      <c r="G40" s="185" t="s">
        <v>1006</v>
      </c>
      <c r="H40" s="155"/>
    </row>
    <row r="41" spans="1:8" ht="21" customHeight="1">
      <c r="A41" s="40"/>
      <c r="D41" s="32"/>
      <c r="E41" s="32"/>
      <c r="F41" s="49" t="s">
        <v>168</v>
      </c>
      <c r="G41" s="157" t="s">
        <v>1006</v>
      </c>
      <c r="H41" s="155"/>
    </row>
    <row r="42" spans="1:8">
      <c r="A42" s="40"/>
      <c r="D42" s="32"/>
      <c r="E42" s="32"/>
      <c r="F42" s="49"/>
      <c r="G42" s="199" t="s">
        <v>169</v>
      </c>
      <c r="H42" s="47"/>
    </row>
    <row r="43" spans="1:8" ht="21" customHeight="1">
      <c r="A43" s="40"/>
      <c r="D43" s="32"/>
      <c r="E43" s="32"/>
      <c r="F43" s="51" t="s">
        <v>173</v>
      </c>
      <c r="G43" s="185" t="s">
        <v>1007</v>
      </c>
      <c r="H43" s="155"/>
    </row>
    <row r="44" spans="1:8" ht="21" customHeight="1">
      <c r="A44" s="40"/>
      <c r="D44" s="32"/>
      <c r="E44" s="32"/>
      <c r="F44" s="51" t="s">
        <v>174</v>
      </c>
      <c r="G44" s="185" t="s">
        <v>1008</v>
      </c>
      <c r="H44" s="155"/>
    </row>
    <row r="45" spans="1:8">
      <c r="A45" s="40"/>
      <c r="D45" s="32"/>
      <c r="E45" s="32"/>
      <c r="F45" s="49"/>
      <c r="G45" s="199" t="s">
        <v>170</v>
      </c>
      <c r="H45" s="47"/>
    </row>
    <row r="46" spans="1:8" ht="21" customHeight="1">
      <c r="A46" s="40"/>
      <c r="D46" s="32"/>
      <c r="E46" s="32"/>
      <c r="F46" s="51" t="s">
        <v>173</v>
      </c>
      <c r="G46" s="185" t="s">
        <v>1009</v>
      </c>
      <c r="H46" s="155"/>
    </row>
    <row r="47" spans="1:8" ht="21" customHeight="1">
      <c r="A47" s="40"/>
      <c r="D47" s="32"/>
      <c r="E47" s="32"/>
      <c r="F47" s="51" t="s">
        <v>174</v>
      </c>
      <c r="G47" s="185" t="s">
        <v>1012</v>
      </c>
      <c r="H47" s="155"/>
    </row>
    <row r="48" spans="1:8" ht="12.75" customHeight="1">
      <c r="A48" s="40"/>
      <c r="D48" s="32"/>
      <c r="E48" s="32"/>
      <c r="F48" s="49"/>
      <c r="G48" s="199" t="s">
        <v>171</v>
      </c>
      <c r="H48" s="47"/>
    </row>
    <row r="49" spans="1:8" ht="21" customHeight="1">
      <c r="A49" s="40"/>
      <c r="B49" s="41"/>
      <c r="D49" s="37"/>
      <c r="E49" s="37"/>
      <c r="F49" s="52" t="s">
        <v>173</v>
      </c>
      <c r="G49" s="185" t="s">
        <v>1010</v>
      </c>
      <c r="H49" s="155"/>
    </row>
    <row r="50" spans="1:8" ht="21" customHeight="1">
      <c r="A50" s="40"/>
      <c r="B50" s="41"/>
      <c r="D50" s="37"/>
      <c r="E50" s="37"/>
      <c r="F50" s="52" t="s">
        <v>138</v>
      </c>
      <c r="G50" s="185" t="s">
        <v>1011</v>
      </c>
      <c r="H50" s="155"/>
    </row>
    <row r="51" spans="1:8" ht="21" customHeight="1">
      <c r="A51" s="40"/>
      <c r="B51" s="41"/>
      <c r="D51" s="37"/>
      <c r="E51" s="37"/>
      <c r="F51" s="51" t="s">
        <v>174</v>
      </c>
      <c r="G51" s="185" t="s">
        <v>1013</v>
      </c>
      <c r="H51" s="155"/>
    </row>
    <row r="52" spans="1:8" ht="21" customHeight="1">
      <c r="A52" s="40"/>
      <c r="B52" s="41"/>
      <c r="D52" s="37"/>
      <c r="E52" s="37"/>
      <c r="F52" s="52" t="s">
        <v>175</v>
      </c>
      <c r="G52" s="185" t="s">
        <v>1014</v>
      </c>
      <c r="H52" s="155"/>
    </row>
    <row r="53" spans="1:8" ht="6" hidden="1" customHeight="1">
      <c r="D53" s="46"/>
      <c r="E53" s="46"/>
      <c r="F53" s="36"/>
      <c r="G53" s="156"/>
      <c r="H53" s="47"/>
    </row>
    <row r="54" spans="1:8" ht="21" hidden="1" customHeight="1">
      <c r="A54" s="40"/>
      <c r="B54" s="41"/>
      <c r="D54" s="37"/>
      <c r="E54" s="37"/>
      <c r="F54" s="51" t="s">
        <v>312</v>
      </c>
      <c r="G54" s="202" t="s">
        <v>313</v>
      </c>
      <c r="H54" s="47"/>
    </row>
    <row r="55" spans="1:8">
      <c r="D55" s="32"/>
      <c r="E55" s="32"/>
      <c r="F55" s="32"/>
      <c r="G55" s="148"/>
      <c r="H55" s="48"/>
    </row>
    <row r="61" spans="1:8" s="43" customFormat="1">
      <c r="A61" s="29"/>
      <c r="B61" s="26"/>
      <c r="C61" s="30"/>
      <c r="D61" s="31"/>
      <c r="E61" s="31"/>
      <c r="F61" s="31"/>
      <c r="G61" s="31"/>
      <c r="H61" s="42"/>
    </row>
    <row r="63" spans="1:8">
      <c r="E63" s="194"/>
      <c r="F63" s="194"/>
      <c r="G63" s="194"/>
    </row>
    <row r="64" spans="1:8">
      <c r="E64" s="227" t="s">
        <v>1045</v>
      </c>
      <c r="F64" s="197"/>
      <c r="G64" s="195"/>
    </row>
    <row r="65" spans="5:7">
      <c r="E65" s="198" t="s">
        <v>519</v>
      </c>
      <c r="F65" s="198"/>
      <c r="G65" s="196"/>
    </row>
    <row r="66" spans="5:7" ht="3.75" customHeight="1"/>
    <row r="67" spans="5:7" ht="19.5" hidden="1" customHeight="1">
      <c r="F67" s="186" t="s">
        <v>35</v>
      </c>
      <c r="G67" s="286" t="s">
        <v>15</v>
      </c>
    </row>
    <row r="68" spans="5:7" ht="19.5" hidden="1" customHeight="1">
      <c r="F68" s="186" t="s">
        <v>36</v>
      </c>
      <c r="G68" s="287"/>
    </row>
  </sheetData>
  <sheetProtection password="81D4" sheet="1" objects="1" scenarios="1" formatColumns="0" formatRows="0" autoFilter="0"/>
  <dataConsolidate leftLabels="1"/>
  <mergeCells count="1">
    <mergeCell ref="E8:G8"/>
  </mergeCells>
  <phoneticPr fontId="3" type="noConversion"/>
  <dataValidations xWindow="811" yWindow="506" count="13">
    <dataValidation type="textLength" operator="lessThanOrEqual" allowBlank="1" showInputMessage="1" showErrorMessage="1" errorTitle="Ошибка" error="Допускается ввод не более 900 символов!" sqref="G43:G44 G40:G41 G46:G47 G49:G52 G54">
      <formula1>900</formula1>
    </dataValidation>
    <dataValidation type="textLength" operator="equal" allowBlank="1" showInputMessage="1" showErrorMessage="1" sqref="G30 G36 G28 G32 G34 G26">
      <formula1>9</formula1>
    </dataValidation>
    <dataValidation operator="equal" allowBlank="1" showInputMessage="1" showErrorMessage="1" sqref="G53 G24 G21"/>
    <dataValidation type="list" allowBlank="1" showInputMessage="1" showErrorMessage="1" errorTitle="Ошибка" error="Необходимо выбрать значение из списка!" promptTitle="Ввод" prompt="Необходимо выбрать значение из списка" sqref="G13">
      <formula1>YEAR</formula1>
    </dataValidation>
    <dataValidation type="list" allowBlank="1" showInputMessage="1" showErrorMessage="1" errorTitle="Ошибка" error="Необходимо выбрать значение из списка!" promptTitle="Ввод" prompt="Необходимо выбрать значение из списка" sqref="G14">
      <formula1>MONTH</formula1>
    </dataValidation>
    <dataValidation type="list" operator="equal" allowBlank="1" showInputMessage="1" showErrorMessage="1" errorTitle="Ошибка!" error="Необходимо выбрать значение из списка!" promptTitle="Ввод" prompt="Необходимо выбрать значение из списка" sqref="G31 G29 G33">
      <formula1>DaNet</formula1>
    </dataValidation>
    <dataValidation type="list" allowBlank="1" showInputMessage="1" showErrorMessage="1" errorTitle="Ошибка" error="Необходимо выбрать значение из списка!" promptTitle="Ввод" prompt="Необходимо выбрать значение из списка" sqref="G35">
      <formula1>Sposob_Priobr_Range</formula1>
    </dataValidation>
    <dataValidation type="list" operator="equal" allowBlank="1" showInputMessage="1" showErrorMessage="1" errorTitle="Ошибка" error="Необходимо выбрать значение из списка!" promptTitle="Ввод" prompt="Необходимо выбрать значение из списка" sqref="G37">
      <formula1>DaNet</formula1>
    </dataValidation>
    <dataValidation allowBlank="1" error="Необходимо выбрать значение из списка!" promptTitle="Ввод" prompt="Необходимо выбрать значение из списка" sqref="G67"/>
    <dataValidation allowBlank="1" showInputMessage="1" promptTitle="Ввод" prompt="Для выбора организации  необходимо два раза нажать левую кнопку мыши!" sqref="G17"/>
    <dataValidation type="list" allowBlank="1" showInputMessage="1" showErrorMessage="1" error="Необходимо выбрать значение из списка!" promptTitle="Ввод" prompt="Необходимо выбрать значение из списка" sqref="G22">
      <formula1>type_report</formula1>
    </dataValidation>
    <dataValidation allowBlank="1" showInputMessage="1" promptTitle="Ввод" prompt="Необходимо указать ОКАТО территории оказания услуг" sqref="G27"/>
    <dataValidation allowBlank="1" prompt="Загружается автоматически при выборе отчетного периода! (используется в расчетах)" sqref="E21"/>
  </dataValidations>
  <pageMargins left="0.74803149606299213" right="0.74803149606299213" top="0.98425196850393704" bottom="0.98425196850393704" header="0.51181102362204722" footer="0.51181102362204722"/>
  <pageSetup paperSize="9" scale="75"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SH_REESTR_ORG" enableFormatConditionsCalculation="0">
    <tabColor indexed="47"/>
  </sheetPr>
  <dimension ref="A1:R138"/>
  <sheetViews>
    <sheetView showGridLines="0" workbookViewId="0"/>
  </sheetViews>
  <sheetFormatPr defaultColWidth="9.140625" defaultRowHeight="11.25"/>
  <cols>
    <col min="1" max="1" width="9.140625" style="5"/>
    <col min="2" max="2" width="22.7109375" style="5" bestFit="1" customWidth="1"/>
    <col min="3" max="16384" width="9.140625" style="5"/>
  </cols>
  <sheetData>
    <row r="1" spans="1:18">
      <c r="B1" s="5" t="s">
        <v>522</v>
      </c>
      <c r="C1" s="5" t="s">
        <v>523</v>
      </c>
      <c r="D1" s="5" t="s">
        <v>145</v>
      </c>
      <c r="E1" s="5" t="s">
        <v>524</v>
      </c>
      <c r="F1" s="5" t="s">
        <v>146</v>
      </c>
      <c r="G1" s="5" t="s">
        <v>147</v>
      </c>
      <c r="H1" s="5" t="s">
        <v>141</v>
      </c>
      <c r="I1" s="5" t="s">
        <v>142</v>
      </c>
      <c r="J1" s="5" t="s">
        <v>143</v>
      </c>
      <c r="K1" s="5" t="s">
        <v>144</v>
      </c>
      <c r="L1" s="5" t="s">
        <v>525</v>
      </c>
      <c r="M1" s="5" t="s">
        <v>526</v>
      </c>
      <c r="N1" s="5" t="s">
        <v>527</v>
      </c>
      <c r="O1" s="5" t="s">
        <v>528</v>
      </c>
      <c r="P1" s="5" t="s">
        <v>177</v>
      </c>
      <c r="Q1" s="5" t="s">
        <v>529</v>
      </c>
      <c r="R1" s="5" t="s">
        <v>530</v>
      </c>
    </row>
    <row r="2" spans="1:18">
      <c r="A2" s="5">
        <v>1</v>
      </c>
      <c r="B2" s="5" t="s">
        <v>531</v>
      </c>
      <c r="C2" s="5" t="s">
        <v>90</v>
      </c>
      <c r="H2" s="5" t="s">
        <v>532</v>
      </c>
      <c r="I2" s="5" t="s">
        <v>1026</v>
      </c>
      <c r="J2" s="5" t="s">
        <v>533</v>
      </c>
      <c r="K2" s="5" t="s">
        <v>545</v>
      </c>
      <c r="Q2" s="5" t="s">
        <v>535</v>
      </c>
      <c r="R2" s="5" t="s">
        <v>536</v>
      </c>
    </row>
    <row r="3" spans="1:18">
      <c r="A3" s="5">
        <v>2</v>
      </c>
      <c r="B3" s="5" t="s">
        <v>531</v>
      </c>
      <c r="C3" s="5" t="s">
        <v>90</v>
      </c>
      <c r="H3" s="5" t="s">
        <v>537</v>
      </c>
      <c r="I3" s="5" t="s">
        <v>538</v>
      </c>
      <c r="J3" s="5" t="s">
        <v>539</v>
      </c>
      <c r="K3" s="5" t="s">
        <v>540</v>
      </c>
      <c r="L3" s="5" t="s">
        <v>541</v>
      </c>
      <c r="Q3" s="5" t="s">
        <v>535</v>
      </c>
      <c r="R3" s="5" t="s">
        <v>536</v>
      </c>
    </row>
    <row r="4" spans="1:18">
      <c r="A4" s="5">
        <v>3</v>
      </c>
      <c r="B4" s="5" t="s">
        <v>531</v>
      </c>
      <c r="C4" s="5" t="s">
        <v>90</v>
      </c>
      <c r="H4" s="5" t="s">
        <v>542</v>
      </c>
      <c r="I4" s="5" t="s">
        <v>543</v>
      </c>
      <c r="J4" s="5" t="s">
        <v>544</v>
      </c>
      <c r="K4" s="5" t="s">
        <v>545</v>
      </c>
      <c r="Q4" s="5" t="s">
        <v>535</v>
      </c>
      <c r="R4" s="5" t="s">
        <v>536</v>
      </c>
    </row>
    <row r="5" spans="1:18">
      <c r="A5" s="5">
        <v>4</v>
      </c>
      <c r="B5" s="5" t="s">
        <v>531</v>
      </c>
      <c r="C5" s="5" t="s">
        <v>90</v>
      </c>
      <c r="H5" s="5" t="s">
        <v>546</v>
      </c>
      <c r="I5" s="5" t="s">
        <v>547</v>
      </c>
      <c r="J5" s="5" t="s">
        <v>548</v>
      </c>
      <c r="K5" s="5" t="s">
        <v>549</v>
      </c>
      <c r="L5" s="5" t="s">
        <v>550</v>
      </c>
      <c r="Q5" s="5" t="s">
        <v>535</v>
      </c>
      <c r="R5" s="5" t="s">
        <v>536</v>
      </c>
    </row>
    <row r="6" spans="1:18">
      <c r="A6" s="5">
        <v>5</v>
      </c>
      <c r="B6" s="5" t="s">
        <v>531</v>
      </c>
      <c r="C6" s="5" t="s">
        <v>90</v>
      </c>
      <c r="H6" s="5" t="s">
        <v>551</v>
      </c>
      <c r="I6" s="5" t="s">
        <v>552</v>
      </c>
      <c r="J6" s="5" t="s">
        <v>553</v>
      </c>
      <c r="K6" s="5" t="s">
        <v>554</v>
      </c>
      <c r="Q6" s="5" t="s">
        <v>555</v>
      </c>
      <c r="R6" s="5" t="s">
        <v>556</v>
      </c>
    </row>
    <row r="7" spans="1:18">
      <c r="A7" s="5">
        <v>6</v>
      </c>
      <c r="B7" s="5" t="s">
        <v>531</v>
      </c>
      <c r="C7" s="5" t="s">
        <v>90</v>
      </c>
      <c r="H7" s="5" t="s">
        <v>557</v>
      </c>
      <c r="I7" s="5" t="s">
        <v>558</v>
      </c>
      <c r="J7" s="5" t="s">
        <v>553</v>
      </c>
      <c r="K7" s="5" t="s">
        <v>559</v>
      </c>
      <c r="Q7" s="5" t="s">
        <v>560</v>
      </c>
      <c r="R7" s="5" t="s">
        <v>561</v>
      </c>
    </row>
    <row r="8" spans="1:18">
      <c r="A8" s="5">
        <v>7</v>
      </c>
      <c r="B8" s="5" t="s">
        <v>531</v>
      </c>
      <c r="C8" s="5" t="s">
        <v>90</v>
      </c>
      <c r="H8" s="5" t="s">
        <v>557</v>
      </c>
      <c r="I8" s="5" t="s">
        <v>558</v>
      </c>
      <c r="J8" s="5" t="s">
        <v>553</v>
      </c>
      <c r="K8" s="5" t="s">
        <v>559</v>
      </c>
      <c r="Q8" s="5" t="s">
        <v>562</v>
      </c>
      <c r="R8" s="5" t="s">
        <v>563</v>
      </c>
    </row>
    <row r="9" spans="1:18">
      <c r="A9" s="5">
        <v>8</v>
      </c>
      <c r="B9" s="5" t="s">
        <v>531</v>
      </c>
      <c r="C9" s="5" t="s">
        <v>90</v>
      </c>
      <c r="H9" s="5" t="s">
        <v>564</v>
      </c>
      <c r="I9" s="5" t="s">
        <v>565</v>
      </c>
      <c r="J9" s="5" t="s">
        <v>553</v>
      </c>
      <c r="K9" s="5" t="s">
        <v>566</v>
      </c>
      <c r="Q9" s="5" t="s">
        <v>560</v>
      </c>
      <c r="R9" s="5" t="s">
        <v>561</v>
      </c>
    </row>
    <row r="10" spans="1:18">
      <c r="A10" s="5">
        <v>9</v>
      </c>
      <c r="B10" s="5" t="s">
        <v>531</v>
      </c>
      <c r="C10" s="5" t="s">
        <v>90</v>
      </c>
      <c r="H10" s="5" t="s">
        <v>567</v>
      </c>
      <c r="I10" s="5" t="s">
        <v>568</v>
      </c>
      <c r="J10" s="5" t="s">
        <v>569</v>
      </c>
      <c r="K10" s="5" t="s">
        <v>570</v>
      </c>
      <c r="Q10" s="5" t="s">
        <v>535</v>
      </c>
      <c r="R10" s="5" t="s">
        <v>536</v>
      </c>
    </row>
    <row r="11" spans="1:18">
      <c r="A11" s="5">
        <v>10</v>
      </c>
      <c r="B11" s="5" t="s">
        <v>531</v>
      </c>
      <c r="C11" s="5" t="s">
        <v>90</v>
      </c>
      <c r="H11" s="5" t="s">
        <v>571</v>
      </c>
      <c r="I11" s="5" t="s">
        <v>572</v>
      </c>
      <c r="J11" s="5" t="s">
        <v>569</v>
      </c>
      <c r="K11" s="5" t="s">
        <v>573</v>
      </c>
      <c r="Q11" s="5" t="s">
        <v>535</v>
      </c>
      <c r="R11" s="5" t="s">
        <v>536</v>
      </c>
    </row>
    <row r="12" spans="1:18">
      <c r="A12" s="5">
        <v>11</v>
      </c>
      <c r="B12" s="5" t="s">
        <v>531</v>
      </c>
      <c r="C12" s="5" t="s">
        <v>90</v>
      </c>
      <c r="H12" s="5" t="s">
        <v>574</v>
      </c>
      <c r="I12" s="5" t="s">
        <v>575</v>
      </c>
      <c r="J12" s="5" t="s">
        <v>569</v>
      </c>
      <c r="K12" s="5" t="s">
        <v>576</v>
      </c>
      <c r="L12" s="5" t="s">
        <v>577</v>
      </c>
      <c r="Q12" s="5" t="s">
        <v>578</v>
      </c>
      <c r="R12" s="5" t="s">
        <v>579</v>
      </c>
    </row>
    <row r="13" spans="1:18">
      <c r="A13" s="5">
        <v>12</v>
      </c>
      <c r="B13" s="5" t="s">
        <v>531</v>
      </c>
      <c r="C13" s="5" t="s">
        <v>90</v>
      </c>
      <c r="H13" s="5" t="s">
        <v>580</v>
      </c>
      <c r="I13" s="5" t="s">
        <v>581</v>
      </c>
      <c r="J13" s="5" t="s">
        <v>582</v>
      </c>
      <c r="K13" s="5" t="s">
        <v>583</v>
      </c>
      <c r="Q13" s="5" t="s">
        <v>535</v>
      </c>
      <c r="R13" s="5" t="s">
        <v>536</v>
      </c>
    </row>
    <row r="14" spans="1:18">
      <c r="A14" s="5">
        <v>13</v>
      </c>
      <c r="B14" s="5" t="s">
        <v>531</v>
      </c>
      <c r="C14" s="5" t="s">
        <v>90</v>
      </c>
      <c r="H14" s="5" t="s">
        <v>695</v>
      </c>
      <c r="I14" s="5" t="s">
        <v>1027</v>
      </c>
      <c r="J14" s="5" t="s">
        <v>696</v>
      </c>
      <c r="K14" s="5" t="s">
        <v>697</v>
      </c>
      <c r="Q14" s="5" t="s">
        <v>603</v>
      </c>
      <c r="R14" s="5" t="s">
        <v>604</v>
      </c>
    </row>
    <row r="15" spans="1:18">
      <c r="A15" s="5">
        <v>14</v>
      </c>
      <c r="B15" s="5" t="s">
        <v>531</v>
      </c>
      <c r="C15" s="5" t="s">
        <v>90</v>
      </c>
      <c r="H15" s="5" t="s">
        <v>584</v>
      </c>
      <c r="I15" s="5" t="s">
        <v>585</v>
      </c>
      <c r="J15" s="5" t="s">
        <v>586</v>
      </c>
      <c r="K15" s="5" t="s">
        <v>587</v>
      </c>
      <c r="L15" s="5" t="s">
        <v>588</v>
      </c>
      <c r="Q15" s="5" t="s">
        <v>535</v>
      </c>
      <c r="R15" s="5" t="s">
        <v>536</v>
      </c>
    </row>
    <row r="16" spans="1:18">
      <c r="A16" s="5">
        <v>15</v>
      </c>
      <c r="B16" s="5" t="s">
        <v>531</v>
      </c>
      <c r="C16" s="5" t="s">
        <v>90</v>
      </c>
      <c r="H16" s="5" t="s">
        <v>589</v>
      </c>
      <c r="I16" s="5" t="s">
        <v>590</v>
      </c>
      <c r="J16" s="5" t="s">
        <v>591</v>
      </c>
      <c r="K16" s="5" t="s">
        <v>592</v>
      </c>
      <c r="L16" s="5" t="s">
        <v>593</v>
      </c>
      <c r="Q16" s="5" t="s">
        <v>535</v>
      </c>
      <c r="R16" s="5" t="s">
        <v>536</v>
      </c>
    </row>
    <row r="17" spans="1:18">
      <c r="A17" s="5">
        <v>16</v>
      </c>
      <c r="B17" s="5" t="s">
        <v>531</v>
      </c>
      <c r="C17" s="5" t="s">
        <v>90</v>
      </c>
      <c r="H17" s="5" t="s">
        <v>594</v>
      </c>
      <c r="I17" s="5" t="s">
        <v>595</v>
      </c>
      <c r="J17" s="5" t="s">
        <v>596</v>
      </c>
      <c r="K17" s="5" t="s">
        <v>597</v>
      </c>
      <c r="L17" s="5" t="s">
        <v>598</v>
      </c>
      <c r="Q17" s="5" t="s">
        <v>535</v>
      </c>
      <c r="R17" s="5" t="s">
        <v>536</v>
      </c>
    </row>
    <row r="18" spans="1:18">
      <c r="A18" s="5">
        <v>17</v>
      </c>
      <c r="B18" s="5" t="s">
        <v>531</v>
      </c>
      <c r="C18" s="5" t="s">
        <v>90</v>
      </c>
      <c r="H18" s="5" t="s">
        <v>599</v>
      </c>
      <c r="I18" s="5" t="s">
        <v>600</v>
      </c>
      <c r="J18" s="5" t="s">
        <v>601</v>
      </c>
      <c r="K18" s="5" t="s">
        <v>602</v>
      </c>
      <c r="Q18" s="5" t="s">
        <v>603</v>
      </c>
      <c r="R18" s="5" t="s">
        <v>604</v>
      </c>
    </row>
    <row r="19" spans="1:18">
      <c r="A19" s="5">
        <v>18</v>
      </c>
      <c r="B19" s="5" t="s">
        <v>531</v>
      </c>
      <c r="C19" s="5" t="s">
        <v>90</v>
      </c>
      <c r="H19" s="5" t="s">
        <v>605</v>
      </c>
      <c r="I19" s="5" t="s">
        <v>606</v>
      </c>
      <c r="J19" s="5" t="s">
        <v>607</v>
      </c>
      <c r="K19" s="5" t="s">
        <v>608</v>
      </c>
      <c r="Q19" s="5" t="s">
        <v>562</v>
      </c>
      <c r="R19" s="5" t="s">
        <v>563</v>
      </c>
    </row>
    <row r="20" spans="1:18">
      <c r="A20" s="5">
        <v>19</v>
      </c>
      <c r="B20" s="5" t="s">
        <v>531</v>
      </c>
      <c r="C20" s="5" t="s">
        <v>90</v>
      </c>
      <c r="H20" s="5" t="s">
        <v>724</v>
      </c>
      <c r="I20" s="5" t="s">
        <v>1018</v>
      </c>
      <c r="J20" s="5" t="s">
        <v>725</v>
      </c>
      <c r="K20" s="5" t="s">
        <v>1019</v>
      </c>
      <c r="L20" s="5" t="s">
        <v>726</v>
      </c>
      <c r="Q20" s="5" t="s">
        <v>555</v>
      </c>
      <c r="R20" s="5" t="s">
        <v>556</v>
      </c>
    </row>
    <row r="21" spans="1:18">
      <c r="A21" s="5">
        <v>20</v>
      </c>
      <c r="B21" s="5" t="s">
        <v>531</v>
      </c>
      <c r="C21" s="5" t="s">
        <v>90</v>
      </c>
      <c r="H21" s="5" t="s">
        <v>609</v>
      </c>
      <c r="I21" s="5" t="s">
        <v>610</v>
      </c>
      <c r="J21" s="5" t="s">
        <v>611</v>
      </c>
      <c r="K21" s="5" t="s">
        <v>612</v>
      </c>
      <c r="L21" s="5" t="s">
        <v>613</v>
      </c>
      <c r="Q21" s="5" t="s">
        <v>535</v>
      </c>
      <c r="R21" s="5" t="s">
        <v>536</v>
      </c>
    </row>
    <row r="22" spans="1:18">
      <c r="A22" s="5">
        <v>21</v>
      </c>
      <c r="B22" s="5" t="s">
        <v>531</v>
      </c>
      <c r="C22" s="5" t="s">
        <v>90</v>
      </c>
      <c r="H22" s="5" t="s">
        <v>614</v>
      </c>
      <c r="I22" s="5" t="s">
        <v>615</v>
      </c>
      <c r="J22" s="5" t="s">
        <v>616</v>
      </c>
      <c r="K22" s="5" t="s">
        <v>612</v>
      </c>
      <c r="Q22" s="5" t="s">
        <v>535</v>
      </c>
      <c r="R22" s="5" t="s">
        <v>536</v>
      </c>
    </row>
    <row r="23" spans="1:18">
      <c r="A23" s="5">
        <v>22</v>
      </c>
      <c r="B23" s="5" t="s">
        <v>531</v>
      </c>
      <c r="C23" s="5" t="s">
        <v>90</v>
      </c>
      <c r="H23" s="5" t="s">
        <v>740</v>
      </c>
      <c r="I23" s="5" t="s">
        <v>1028</v>
      </c>
      <c r="J23" s="5" t="s">
        <v>741</v>
      </c>
      <c r="K23" s="5" t="s">
        <v>742</v>
      </c>
      <c r="L23" s="5" t="s">
        <v>743</v>
      </c>
      <c r="Q23" s="5" t="s">
        <v>669</v>
      </c>
      <c r="R23" s="5" t="s">
        <v>670</v>
      </c>
    </row>
    <row r="24" spans="1:18">
      <c r="A24" s="5">
        <v>23</v>
      </c>
      <c r="B24" s="5" t="s">
        <v>531</v>
      </c>
      <c r="C24" s="5" t="s">
        <v>90</v>
      </c>
      <c r="H24" s="5" t="s">
        <v>617</v>
      </c>
      <c r="I24" s="5" t="s">
        <v>618</v>
      </c>
      <c r="J24" s="5" t="s">
        <v>619</v>
      </c>
      <c r="K24" s="5" t="s">
        <v>620</v>
      </c>
      <c r="Q24" s="5" t="s">
        <v>535</v>
      </c>
      <c r="R24" s="5" t="s">
        <v>536</v>
      </c>
    </row>
    <row r="25" spans="1:18">
      <c r="A25" s="5">
        <v>24</v>
      </c>
      <c r="B25" s="5" t="s">
        <v>531</v>
      </c>
      <c r="C25" s="5" t="s">
        <v>90</v>
      </c>
      <c r="H25" s="5" t="s">
        <v>621</v>
      </c>
      <c r="I25" s="5" t="s">
        <v>622</v>
      </c>
      <c r="J25" s="5" t="s">
        <v>623</v>
      </c>
      <c r="K25" s="5" t="s">
        <v>624</v>
      </c>
      <c r="Q25" s="5" t="s">
        <v>535</v>
      </c>
      <c r="R25" s="5" t="s">
        <v>536</v>
      </c>
    </row>
    <row r="26" spans="1:18">
      <c r="A26" s="5">
        <v>25</v>
      </c>
      <c r="B26" s="5" t="s">
        <v>531</v>
      </c>
      <c r="C26" s="5" t="s">
        <v>90</v>
      </c>
      <c r="H26" s="5" t="s">
        <v>625</v>
      </c>
      <c r="I26" s="5" t="s">
        <v>626</v>
      </c>
      <c r="J26" s="5" t="s">
        <v>627</v>
      </c>
      <c r="K26" s="5" t="s">
        <v>646</v>
      </c>
      <c r="Q26" s="5" t="s">
        <v>628</v>
      </c>
      <c r="R26" s="5" t="s">
        <v>629</v>
      </c>
    </row>
    <row r="27" spans="1:18">
      <c r="A27" s="5">
        <v>26</v>
      </c>
      <c r="B27" s="5" t="s">
        <v>531</v>
      </c>
      <c r="C27" s="5" t="s">
        <v>90</v>
      </c>
      <c r="H27" s="5" t="s">
        <v>630</v>
      </c>
      <c r="I27" s="5" t="s">
        <v>631</v>
      </c>
      <c r="J27" s="5" t="s">
        <v>632</v>
      </c>
      <c r="K27" s="5" t="s">
        <v>545</v>
      </c>
      <c r="L27" s="5" t="s">
        <v>633</v>
      </c>
      <c r="Q27" s="5" t="s">
        <v>535</v>
      </c>
      <c r="R27" s="5" t="s">
        <v>536</v>
      </c>
    </row>
    <row r="28" spans="1:18">
      <c r="A28" s="5">
        <v>27</v>
      </c>
      <c r="B28" s="5" t="s">
        <v>531</v>
      </c>
      <c r="C28" s="5" t="s">
        <v>90</v>
      </c>
      <c r="H28" s="5" t="s">
        <v>634</v>
      </c>
      <c r="I28" s="5" t="s">
        <v>635</v>
      </c>
      <c r="J28" s="5" t="s">
        <v>636</v>
      </c>
      <c r="K28" s="5" t="s">
        <v>637</v>
      </c>
      <c r="L28" s="5" t="s">
        <v>638</v>
      </c>
      <c r="Q28" s="5" t="s">
        <v>562</v>
      </c>
      <c r="R28" s="5" t="s">
        <v>563</v>
      </c>
    </row>
    <row r="29" spans="1:18">
      <c r="A29" s="5">
        <v>28</v>
      </c>
      <c r="B29" s="5" t="s">
        <v>531</v>
      </c>
      <c r="C29" s="5" t="s">
        <v>90</v>
      </c>
      <c r="H29" s="5" t="s">
        <v>639</v>
      </c>
      <c r="I29" s="5" t="s">
        <v>640</v>
      </c>
      <c r="J29" s="5" t="s">
        <v>641</v>
      </c>
      <c r="K29" s="5" t="s">
        <v>642</v>
      </c>
      <c r="Q29" s="5" t="s">
        <v>562</v>
      </c>
      <c r="R29" s="5" t="s">
        <v>563</v>
      </c>
    </row>
    <row r="30" spans="1:18">
      <c r="A30" s="5">
        <v>29</v>
      </c>
      <c r="B30" s="5" t="s">
        <v>531</v>
      </c>
      <c r="C30" s="5" t="s">
        <v>90</v>
      </c>
      <c r="H30" s="5" t="s">
        <v>643</v>
      </c>
      <c r="I30" s="5" t="s">
        <v>644</v>
      </c>
      <c r="J30" s="5" t="s">
        <v>645</v>
      </c>
      <c r="K30" s="5" t="s">
        <v>646</v>
      </c>
      <c r="L30" s="5" t="s">
        <v>647</v>
      </c>
      <c r="Q30" s="5" t="s">
        <v>648</v>
      </c>
      <c r="R30" s="5" t="s">
        <v>649</v>
      </c>
    </row>
    <row r="31" spans="1:18">
      <c r="A31" s="5">
        <v>30</v>
      </c>
      <c r="B31" s="5" t="s">
        <v>531</v>
      </c>
      <c r="C31" s="5" t="s">
        <v>90</v>
      </c>
      <c r="H31" s="5" t="s">
        <v>650</v>
      </c>
      <c r="I31" s="5" t="s">
        <v>651</v>
      </c>
      <c r="J31" s="5" t="s">
        <v>652</v>
      </c>
      <c r="K31" s="5" t="s">
        <v>653</v>
      </c>
      <c r="Q31" s="5" t="s">
        <v>562</v>
      </c>
      <c r="R31" s="5" t="s">
        <v>563</v>
      </c>
    </row>
    <row r="32" spans="1:18">
      <c r="A32" s="5">
        <v>31</v>
      </c>
      <c r="B32" s="5" t="s">
        <v>531</v>
      </c>
      <c r="C32" s="5" t="s">
        <v>90</v>
      </c>
      <c r="H32" s="5" t="s">
        <v>650</v>
      </c>
      <c r="I32" s="5" t="s">
        <v>651</v>
      </c>
      <c r="J32" s="5" t="s">
        <v>652</v>
      </c>
      <c r="K32" s="5" t="s">
        <v>653</v>
      </c>
      <c r="Q32" s="5" t="s">
        <v>654</v>
      </c>
      <c r="R32" s="5" t="s">
        <v>655</v>
      </c>
    </row>
    <row r="33" spans="1:18">
      <c r="A33" s="5">
        <v>32</v>
      </c>
      <c r="B33" s="5" t="s">
        <v>531</v>
      </c>
      <c r="C33" s="5" t="s">
        <v>90</v>
      </c>
      <c r="H33" s="5" t="s">
        <v>656</v>
      </c>
      <c r="I33" s="5" t="s">
        <v>657</v>
      </c>
      <c r="J33" s="5" t="s">
        <v>658</v>
      </c>
      <c r="K33" s="5" t="s">
        <v>659</v>
      </c>
      <c r="L33" s="5" t="s">
        <v>1029</v>
      </c>
      <c r="Q33" s="5" t="s">
        <v>562</v>
      </c>
      <c r="R33" s="5" t="s">
        <v>563</v>
      </c>
    </row>
    <row r="34" spans="1:18">
      <c r="A34" s="5">
        <v>33</v>
      </c>
      <c r="B34" s="5" t="s">
        <v>531</v>
      </c>
      <c r="C34" s="5" t="s">
        <v>90</v>
      </c>
      <c r="H34" s="5" t="s">
        <v>656</v>
      </c>
      <c r="I34" s="5" t="s">
        <v>657</v>
      </c>
      <c r="J34" s="5" t="s">
        <v>658</v>
      </c>
      <c r="K34" s="5" t="s">
        <v>659</v>
      </c>
      <c r="L34" s="5" t="s">
        <v>1029</v>
      </c>
      <c r="Q34" s="5" t="s">
        <v>654</v>
      </c>
      <c r="R34" s="5" t="s">
        <v>655</v>
      </c>
    </row>
    <row r="35" spans="1:18">
      <c r="A35" s="5">
        <v>34</v>
      </c>
      <c r="B35" s="5" t="s">
        <v>531</v>
      </c>
      <c r="C35" s="5" t="s">
        <v>90</v>
      </c>
      <c r="H35" s="5" t="s">
        <v>660</v>
      </c>
      <c r="I35" s="5" t="s">
        <v>661</v>
      </c>
      <c r="J35" s="5" t="s">
        <v>662</v>
      </c>
      <c r="K35" s="5" t="s">
        <v>663</v>
      </c>
      <c r="L35" s="5" t="s">
        <v>664</v>
      </c>
      <c r="Q35" s="5" t="s">
        <v>535</v>
      </c>
      <c r="R35" s="5" t="s">
        <v>536</v>
      </c>
    </row>
    <row r="36" spans="1:18">
      <c r="A36" s="5">
        <v>35</v>
      </c>
      <c r="B36" s="5" t="s">
        <v>531</v>
      </c>
      <c r="C36" s="5" t="s">
        <v>90</v>
      </c>
      <c r="H36" s="5" t="s">
        <v>665</v>
      </c>
      <c r="I36" s="5" t="s">
        <v>666</v>
      </c>
      <c r="J36" s="5" t="s">
        <v>667</v>
      </c>
      <c r="K36" s="5" t="s">
        <v>668</v>
      </c>
      <c r="Q36" s="5" t="s">
        <v>669</v>
      </c>
      <c r="R36" s="5" t="s">
        <v>670</v>
      </c>
    </row>
    <row r="37" spans="1:18">
      <c r="A37" s="5">
        <v>36</v>
      </c>
      <c r="B37" s="5" t="s">
        <v>531</v>
      </c>
      <c r="C37" s="5" t="s">
        <v>90</v>
      </c>
      <c r="H37" s="5" t="s">
        <v>671</v>
      </c>
      <c r="I37" s="5" t="s">
        <v>1030</v>
      </c>
      <c r="J37" s="5" t="s">
        <v>672</v>
      </c>
      <c r="K37" s="5" t="s">
        <v>534</v>
      </c>
      <c r="Q37" s="5" t="s">
        <v>673</v>
      </c>
      <c r="R37" s="5" t="s">
        <v>674</v>
      </c>
    </row>
    <row r="38" spans="1:18">
      <c r="A38" s="5">
        <v>37</v>
      </c>
      <c r="B38" s="5" t="s">
        <v>531</v>
      </c>
      <c r="C38" s="5" t="s">
        <v>90</v>
      </c>
      <c r="H38" s="5" t="s">
        <v>671</v>
      </c>
      <c r="I38" s="5" t="s">
        <v>1030</v>
      </c>
      <c r="J38" s="5" t="s">
        <v>672</v>
      </c>
      <c r="K38" s="5" t="s">
        <v>534</v>
      </c>
      <c r="Q38" s="5" t="s">
        <v>562</v>
      </c>
      <c r="R38" s="5" t="s">
        <v>563</v>
      </c>
    </row>
    <row r="39" spans="1:18">
      <c r="A39" s="5">
        <v>38</v>
      </c>
      <c r="B39" s="5" t="s">
        <v>531</v>
      </c>
      <c r="C39" s="5" t="s">
        <v>90</v>
      </c>
      <c r="H39" s="5" t="s">
        <v>675</v>
      </c>
      <c r="I39" s="5" t="s">
        <v>676</v>
      </c>
      <c r="J39" s="5" t="s">
        <v>677</v>
      </c>
      <c r="K39" s="5" t="s">
        <v>678</v>
      </c>
      <c r="L39" s="5" t="s">
        <v>679</v>
      </c>
      <c r="Q39" s="5" t="s">
        <v>669</v>
      </c>
      <c r="R39" s="5" t="s">
        <v>670</v>
      </c>
    </row>
    <row r="40" spans="1:18">
      <c r="A40" s="5">
        <v>39</v>
      </c>
      <c r="B40" s="5" t="s">
        <v>531</v>
      </c>
      <c r="C40" s="5" t="s">
        <v>90</v>
      </c>
      <c r="H40" s="5" t="s">
        <v>680</v>
      </c>
      <c r="I40" s="5" t="s">
        <v>681</v>
      </c>
      <c r="J40" s="5" t="s">
        <v>682</v>
      </c>
      <c r="K40" s="5" t="s">
        <v>678</v>
      </c>
      <c r="Q40" s="5" t="s">
        <v>603</v>
      </c>
      <c r="R40" s="5" t="s">
        <v>604</v>
      </c>
    </row>
    <row r="41" spans="1:18">
      <c r="A41" s="5">
        <v>40</v>
      </c>
      <c r="B41" s="5" t="s">
        <v>531</v>
      </c>
      <c r="C41" s="5" t="s">
        <v>90</v>
      </c>
      <c r="H41" s="5" t="s">
        <v>683</v>
      </c>
      <c r="I41" s="5" t="s">
        <v>684</v>
      </c>
      <c r="J41" s="5" t="s">
        <v>553</v>
      </c>
      <c r="K41" s="5" t="s">
        <v>685</v>
      </c>
      <c r="Q41" s="5" t="s">
        <v>628</v>
      </c>
      <c r="R41" s="5" t="s">
        <v>629</v>
      </c>
    </row>
    <row r="42" spans="1:18">
      <c r="A42" s="5">
        <v>41</v>
      </c>
      <c r="B42" s="5" t="s">
        <v>531</v>
      </c>
      <c r="C42" s="5" t="s">
        <v>90</v>
      </c>
      <c r="H42" s="5" t="s">
        <v>686</v>
      </c>
      <c r="I42" s="5" t="s">
        <v>687</v>
      </c>
      <c r="J42" s="5" t="s">
        <v>553</v>
      </c>
      <c r="K42" s="5" t="s">
        <v>688</v>
      </c>
      <c r="Q42" s="5" t="s">
        <v>555</v>
      </c>
      <c r="R42" s="5" t="s">
        <v>556</v>
      </c>
    </row>
    <row r="43" spans="1:18">
      <c r="A43" s="5">
        <v>42</v>
      </c>
      <c r="B43" s="5" t="s">
        <v>531</v>
      </c>
      <c r="C43" s="5" t="s">
        <v>90</v>
      </c>
      <c r="H43" s="5" t="s">
        <v>689</v>
      </c>
      <c r="I43" s="5" t="s">
        <v>690</v>
      </c>
      <c r="J43" s="5" t="s">
        <v>553</v>
      </c>
      <c r="K43" s="5" t="s">
        <v>691</v>
      </c>
      <c r="Q43" s="5" t="s">
        <v>628</v>
      </c>
      <c r="R43" s="5" t="s">
        <v>629</v>
      </c>
    </row>
    <row r="44" spans="1:18">
      <c r="A44" s="5">
        <v>43</v>
      </c>
      <c r="B44" s="5" t="s">
        <v>531</v>
      </c>
      <c r="C44" s="5" t="s">
        <v>90</v>
      </c>
      <c r="H44" s="5" t="s">
        <v>692</v>
      </c>
      <c r="I44" s="5" t="s">
        <v>693</v>
      </c>
      <c r="J44" s="5" t="s">
        <v>694</v>
      </c>
      <c r="K44" s="5" t="s">
        <v>534</v>
      </c>
      <c r="Q44" s="5" t="s">
        <v>555</v>
      </c>
      <c r="R44" s="5" t="s">
        <v>556</v>
      </c>
    </row>
    <row r="45" spans="1:18">
      <c r="A45" s="5">
        <v>44</v>
      </c>
      <c r="B45" s="5" t="s">
        <v>531</v>
      </c>
      <c r="C45" s="5" t="s">
        <v>90</v>
      </c>
      <c r="H45" s="5" t="s">
        <v>692</v>
      </c>
      <c r="I45" s="5" t="s">
        <v>693</v>
      </c>
      <c r="J45" s="5" t="s">
        <v>694</v>
      </c>
      <c r="K45" s="5" t="s">
        <v>534</v>
      </c>
      <c r="Q45" s="5" t="s">
        <v>628</v>
      </c>
      <c r="R45" s="5" t="s">
        <v>629</v>
      </c>
    </row>
    <row r="46" spans="1:18">
      <c r="A46" s="5">
        <v>45</v>
      </c>
      <c r="B46" s="5" t="s">
        <v>531</v>
      </c>
      <c r="C46" s="5" t="s">
        <v>90</v>
      </c>
      <c r="H46" s="5" t="s">
        <v>698</v>
      </c>
      <c r="I46" s="5" t="s">
        <v>699</v>
      </c>
      <c r="J46" s="5" t="s">
        <v>700</v>
      </c>
      <c r="K46" s="5" t="s">
        <v>592</v>
      </c>
      <c r="L46" s="5" t="s">
        <v>701</v>
      </c>
      <c r="Q46" s="5" t="s">
        <v>669</v>
      </c>
      <c r="R46" s="5" t="s">
        <v>670</v>
      </c>
    </row>
    <row r="47" spans="1:18">
      <c r="A47" s="5">
        <v>46</v>
      </c>
      <c r="B47" s="5" t="s">
        <v>531</v>
      </c>
      <c r="C47" s="5" t="s">
        <v>90</v>
      </c>
      <c r="H47" s="5" t="s">
        <v>702</v>
      </c>
      <c r="I47" s="5" t="s">
        <v>703</v>
      </c>
      <c r="J47" s="5" t="s">
        <v>704</v>
      </c>
      <c r="K47" s="5" t="s">
        <v>705</v>
      </c>
      <c r="Q47" s="5" t="s">
        <v>603</v>
      </c>
      <c r="R47" s="5" t="s">
        <v>604</v>
      </c>
    </row>
    <row r="48" spans="1:18">
      <c r="A48" s="5">
        <v>47</v>
      </c>
      <c r="B48" s="5" t="s">
        <v>531</v>
      </c>
      <c r="C48" s="5" t="s">
        <v>90</v>
      </c>
      <c r="H48" s="5" t="s">
        <v>706</v>
      </c>
      <c r="I48" s="5" t="s">
        <v>707</v>
      </c>
      <c r="J48" s="5" t="s">
        <v>708</v>
      </c>
      <c r="K48" s="5" t="s">
        <v>705</v>
      </c>
      <c r="Q48" s="5" t="s">
        <v>603</v>
      </c>
      <c r="R48" s="5" t="s">
        <v>604</v>
      </c>
    </row>
    <row r="49" spans="1:18">
      <c r="A49" s="5">
        <v>48</v>
      </c>
      <c r="B49" s="5" t="s">
        <v>531</v>
      </c>
      <c r="C49" s="5" t="s">
        <v>90</v>
      </c>
      <c r="H49" s="5" t="s">
        <v>709</v>
      </c>
      <c r="I49" s="5" t="s">
        <v>710</v>
      </c>
      <c r="J49" s="5" t="s">
        <v>711</v>
      </c>
      <c r="K49" s="5" t="s">
        <v>712</v>
      </c>
      <c r="Q49" s="5" t="s">
        <v>535</v>
      </c>
      <c r="R49" s="5" t="s">
        <v>536</v>
      </c>
    </row>
    <row r="50" spans="1:18">
      <c r="A50" s="5">
        <v>49</v>
      </c>
      <c r="B50" s="5" t="s">
        <v>531</v>
      </c>
      <c r="C50" s="5" t="s">
        <v>90</v>
      </c>
      <c r="H50" s="5" t="s">
        <v>713</v>
      </c>
      <c r="I50" s="5" t="s">
        <v>714</v>
      </c>
      <c r="J50" s="5" t="s">
        <v>715</v>
      </c>
      <c r="K50" s="5" t="s">
        <v>534</v>
      </c>
      <c r="L50" s="5" t="s">
        <v>716</v>
      </c>
      <c r="Q50" s="5" t="s">
        <v>535</v>
      </c>
      <c r="R50" s="5" t="s">
        <v>536</v>
      </c>
    </row>
    <row r="51" spans="1:18">
      <c r="A51" s="5">
        <v>50</v>
      </c>
      <c r="B51" s="5" t="s">
        <v>531</v>
      </c>
      <c r="C51" s="5" t="s">
        <v>90</v>
      </c>
      <c r="H51" s="5" t="s">
        <v>717</v>
      </c>
      <c r="I51" s="5" t="s">
        <v>718</v>
      </c>
      <c r="J51" s="5" t="s">
        <v>719</v>
      </c>
      <c r="K51" s="5" t="s">
        <v>545</v>
      </c>
      <c r="Q51" s="5" t="s">
        <v>535</v>
      </c>
      <c r="R51" s="5" t="s">
        <v>536</v>
      </c>
    </row>
    <row r="52" spans="1:18">
      <c r="A52" s="5">
        <v>51</v>
      </c>
      <c r="B52" s="5" t="s">
        <v>531</v>
      </c>
      <c r="C52" s="5" t="s">
        <v>90</v>
      </c>
      <c r="H52" s="5" t="s">
        <v>720</v>
      </c>
      <c r="I52" s="5" t="s">
        <v>721</v>
      </c>
      <c r="J52" s="5" t="s">
        <v>722</v>
      </c>
      <c r="K52" s="5" t="s">
        <v>620</v>
      </c>
      <c r="L52" s="5" t="s">
        <v>723</v>
      </c>
      <c r="Q52" s="5" t="s">
        <v>535</v>
      </c>
      <c r="R52" s="5" t="s">
        <v>536</v>
      </c>
    </row>
    <row r="53" spans="1:18">
      <c r="A53" s="5">
        <v>52</v>
      </c>
      <c r="B53" s="5" t="s">
        <v>531</v>
      </c>
      <c r="C53" s="5" t="s">
        <v>90</v>
      </c>
      <c r="H53" s="5" t="s">
        <v>727</v>
      </c>
      <c r="I53" s="5" t="s">
        <v>728</v>
      </c>
      <c r="J53" s="5" t="s">
        <v>623</v>
      </c>
      <c r="K53" s="5" t="s">
        <v>729</v>
      </c>
      <c r="Q53" s="5" t="s">
        <v>535</v>
      </c>
      <c r="R53" s="5" t="s">
        <v>536</v>
      </c>
    </row>
    <row r="54" spans="1:18">
      <c r="A54" s="5">
        <v>53</v>
      </c>
      <c r="B54" s="5" t="s">
        <v>531</v>
      </c>
      <c r="C54" s="5" t="s">
        <v>90</v>
      </c>
      <c r="H54" s="5" t="s">
        <v>730</v>
      </c>
      <c r="I54" s="5" t="s">
        <v>731</v>
      </c>
      <c r="J54" s="5" t="s">
        <v>732</v>
      </c>
      <c r="K54" s="5" t="s">
        <v>612</v>
      </c>
      <c r="Q54" s="5" t="s">
        <v>535</v>
      </c>
      <c r="R54" s="5" t="s">
        <v>536</v>
      </c>
    </row>
    <row r="55" spans="1:18">
      <c r="A55" s="5">
        <v>54</v>
      </c>
      <c r="B55" s="5" t="s">
        <v>531</v>
      </c>
      <c r="C55" s="5" t="s">
        <v>90</v>
      </c>
      <c r="H55" s="5" t="s">
        <v>733</v>
      </c>
      <c r="I55" s="5" t="s">
        <v>734</v>
      </c>
      <c r="J55" s="5" t="s">
        <v>735</v>
      </c>
      <c r="K55" s="5" t="s">
        <v>736</v>
      </c>
      <c r="Q55" s="5" t="s">
        <v>628</v>
      </c>
      <c r="R55" s="5" t="s">
        <v>629</v>
      </c>
    </row>
    <row r="56" spans="1:18">
      <c r="A56" s="5">
        <v>55</v>
      </c>
      <c r="B56" s="5" t="s">
        <v>531</v>
      </c>
      <c r="C56" s="5" t="s">
        <v>90</v>
      </c>
      <c r="H56" s="5" t="s">
        <v>737</v>
      </c>
      <c r="I56" s="5" t="s">
        <v>738</v>
      </c>
      <c r="J56" s="5" t="s">
        <v>739</v>
      </c>
      <c r="K56" s="5" t="s">
        <v>663</v>
      </c>
      <c r="Q56" s="5" t="s">
        <v>535</v>
      </c>
      <c r="R56" s="5" t="s">
        <v>536</v>
      </c>
    </row>
    <row r="57" spans="1:18">
      <c r="A57" s="5">
        <v>56</v>
      </c>
      <c r="B57" s="5" t="s">
        <v>531</v>
      </c>
      <c r="C57" s="5" t="s">
        <v>90</v>
      </c>
      <c r="H57" s="5" t="s">
        <v>744</v>
      </c>
      <c r="I57" s="5" t="s">
        <v>745</v>
      </c>
      <c r="J57" s="5" t="s">
        <v>746</v>
      </c>
      <c r="K57" s="5" t="s">
        <v>747</v>
      </c>
      <c r="Q57" s="5" t="s">
        <v>669</v>
      </c>
      <c r="R57" s="5" t="s">
        <v>670</v>
      </c>
    </row>
    <row r="58" spans="1:18">
      <c r="A58" s="5">
        <v>57</v>
      </c>
      <c r="B58" s="5" t="s">
        <v>531</v>
      </c>
      <c r="C58" s="5" t="s">
        <v>90</v>
      </c>
      <c r="H58" s="5" t="s">
        <v>748</v>
      </c>
      <c r="I58" s="5" t="s">
        <v>749</v>
      </c>
      <c r="J58" s="5" t="s">
        <v>750</v>
      </c>
      <c r="K58" s="5" t="s">
        <v>540</v>
      </c>
      <c r="L58" s="5" t="s">
        <v>751</v>
      </c>
      <c r="Q58" s="5" t="s">
        <v>562</v>
      </c>
      <c r="R58" s="5" t="s">
        <v>563</v>
      </c>
    </row>
    <row r="59" spans="1:18">
      <c r="A59" s="5">
        <v>58</v>
      </c>
      <c r="B59" s="5" t="s">
        <v>531</v>
      </c>
      <c r="C59" s="5" t="s">
        <v>90</v>
      </c>
      <c r="H59" s="5" t="s">
        <v>752</v>
      </c>
      <c r="I59" s="5" t="s">
        <v>753</v>
      </c>
      <c r="J59" s="5" t="s">
        <v>754</v>
      </c>
      <c r="K59" s="5" t="s">
        <v>602</v>
      </c>
      <c r="Q59" s="5" t="s">
        <v>535</v>
      </c>
      <c r="R59" s="5" t="s">
        <v>536</v>
      </c>
    </row>
    <row r="60" spans="1:18">
      <c r="A60" s="5">
        <v>59</v>
      </c>
      <c r="B60" s="5" t="s">
        <v>531</v>
      </c>
      <c r="C60" s="5" t="s">
        <v>90</v>
      </c>
      <c r="H60" s="5" t="s">
        <v>755</v>
      </c>
      <c r="I60" s="5" t="s">
        <v>756</v>
      </c>
      <c r="J60" s="5" t="s">
        <v>757</v>
      </c>
      <c r="K60" s="5" t="s">
        <v>602</v>
      </c>
      <c r="Q60" s="5" t="s">
        <v>603</v>
      </c>
      <c r="R60" s="5" t="s">
        <v>604</v>
      </c>
    </row>
    <row r="61" spans="1:18">
      <c r="A61" s="5">
        <v>60</v>
      </c>
      <c r="B61" s="5" t="s">
        <v>531</v>
      </c>
      <c r="C61" s="5" t="s">
        <v>90</v>
      </c>
      <c r="H61" s="5" t="s">
        <v>758</v>
      </c>
      <c r="I61" s="5" t="s">
        <v>759</v>
      </c>
      <c r="J61" s="5" t="s">
        <v>760</v>
      </c>
      <c r="K61" s="5" t="s">
        <v>653</v>
      </c>
      <c r="Q61" s="5" t="s">
        <v>603</v>
      </c>
      <c r="R61" s="5" t="s">
        <v>604</v>
      </c>
    </row>
    <row r="62" spans="1:18">
      <c r="A62" s="5">
        <v>61</v>
      </c>
      <c r="B62" s="5" t="s">
        <v>531</v>
      </c>
      <c r="C62" s="5" t="s">
        <v>90</v>
      </c>
      <c r="H62" s="5" t="s">
        <v>1034</v>
      </c>
      <c r="I62" s="5" t="s">
        <v>1035</v>
      </c>
      <c r="J62" s="5" t="s">
        <v>1036</v>
      </c>
      <c r="K62" s="5" t="s">
        <v>678</v>
      </c>
      <c r="L62" s="5" t="s">
        <v>1037</v>
      </c>
      <c r="Q62" s="5" t="s">
        <v>562</v>
      </c>
      <c r="R62" s="5" t="s">
        <v>563</v>
      </c>
    </row>
    <row r="63" spans="1:18">
      <c r="A63" s="5">
        <v>62</v>
      </c>
      <c r="B63" s="5" t="s">
        <v>531</v>
      </c>
      <c r="C63" s="5" t="s">
        <v>90</v>
      </c>
      <c r="H63" s="5" t="s">
        <v>761</v>
      </c>
      <c r="I63" s="5" t="s">
        <v>762</v>
      </c>
      <c r="J63" s="5" t="s">
        <v>763</v>
      </c>
      <c r="K63" s="5" t="s">
        <v>764</v>
      </c>
      <c r="Q63" s="5" t="s">
        <v>562</v>
      </c>
      <c r="R63" s="5" t="s">
        <v>563</v>
      </c>
    </row>
    <row r="64" spans="1:18">
      <c r="A64" s="5">
        <v>63</v>
      </c>
      <c r="B64" s="5" t="s">
        <v>531</v>
      </c>
      <c r="C64" s="5" t="s">
        <v>90</v>
      </c>
      <c r="H64" s="5" t="s">
        <v>765</v>
      </c>
      <c r="I64" s="5" t="s">
        <v>766</v>
      </c>
      <c r="J64" s="5" t="s">
        <v>767</v>
      </c>
      <c r="K64" s="5" t="s">
        <v>768</v>
      </c>
      <c r="L64" s="5" t="s">
        <v>769</v>
      </c>
      <c r="Q64" s="5" t="s">
        <v>535</v>
      </c>
      <c r="R64" s="5" t="s">
        <v>536</v>
      </c>
    </row>
    <row r="65" spans="1:18">
      <c r="A65" s="5">
        <v>64</v>
      </c>
      <c r="B65" s="5" t="s">
        <v>531</v>
      </c>
      <c r="C65" s="5" t="s">
        <v>90</v>
      </c>
      <c r="H65" s="5" t="s">
        <v>770</v>
      </c>
      <c r="I65" s="5" t="s">
        <v>771</v>
      </c>
      <c r="J65" s="5" t="s">
        <v>772</v>
      </c>
      <c r="K65" s="5" t="s">
        <v>768</v>
      </c>
      <c r="L65" s="5" t="s">
        <v>773</v>
      </c>
      <c r="Q65" s="5" t="s">
        <v>648</v>
      </c>
      <c r="R65" s="5" t="s">
        <v>649</v>
      </c>
    </row>
    <row r="66" spans="1:18">
      <c r="A66" s="5">
        <v>65</v>
      </c>
      <c r="B66" s="5" t="s">
        <v>531</v>
      </c>
      <c r="C66" s="5" t="s">
        <v>90</v>
      </c>
      <c r="H66" s="5" t="s">
        <v>774</v>
      </c>
      <c r="I66" s="5" t="s">
        <v>775</v>
      </c>
      <c r="J66" s="5" t="s">
        <v>776</v>
      </c>
      <c r="K66" s="5" t="s">
        <v>602</v>
      </c>
      <c r="L66" s="5" t="s">
        <v>777</v>
      </c>
      <c r="Q66" s="5" t="s">
        <v>535</v>
      </c>
      <c r="R66" s="5" t="s">
        <v>536</v>
      </c>
    </row>
    <row r="67" spans="1:18">
      <c r="A67" s="5">
        <v>66</v>
      </c>
      <c r="B67" s="5" t="s">
        <v>531</v>
      </c>
      <c r="C67" s="5" t="s">
        <v>90</v>
      </c>
      <c r="H67" s="5" t="s">
        <v>778</v>
      </c>
      <c r="I67" s="5" t="s">
        <v>779</v>
      </c>
      <c r="J67" s="5" t="s">
        <v>780</v>
      </c>
      <c r="K67" s="5" t="s">
        <v>768</v>
      </c>
      <c r="L67" s="5" t="s">
        <v>781</v>
      </c>
      <c r="Q67" s="5" t="s">
        <v>535</v>
      </c>
      <c r="R67" s="5" t="s">
        <v>536</v>
      </c>
    </row>
    <row r="68" spans="1:18">
      <c r="A68" s="5">
        <v>67</v>
      </c>
      <c r="B68" s="5" t="s">
        <v>531</v>
      </c>
      <c r="C68" s="5" t="s">
        <v>90</v>
      </c>
      <c r="H68" s="5" t="s">
        <v>782</v>
      </c>
      <c r="I68" s="5" t="s">
        <v>783</v>
      </c>
      <c r="J68" s="5" t="s">
        <v>784</v>
      </c>
      <c r="K68" s="5" t="s">
        <v>592</v>
      </c>
      <c r="Q68" s="5" t="s">
        <v>535</v>
      </c>
      <c r="R68" s="5" t="s">
        <v>536</v>
      </c>
    </row>
    <row r="69" spans="1:18">
      <c r="A69" s="5">
        <v>68</v>
      </c>
      <c r="B69" s="5" t="s">
        <v>531</v>
      </c>
      <c r="C69" s="5" t="s">
        <v>90</v>
      </c>
      <c r="H69" s="5" t="s">
        <v>785</v>
      </c>
      <c r="I69" s="5" t="s">
        <v>786</v>
      </c>
      <c r="J69" s="5" t="s">
        <v>787</v>
      </c>
      <c r="K69" s="5" t="s">
        <v>788</v>
      </c>
      <c r="L69" s="5" t="s">
        <v>1020</v>
      </c>
      <c r="Q69" s="5" t="s">
        <v>535</v>
      </c>
      <c r="R69" s="5" t="s">
        <v>536</v>
      </c>
    </row>
    <row r="70" spans="1:18">
      <c r="A70" s="5">
        <v>69</v>
      </c>
      <c r="B70" s="5" t="s">
        <v>531</v>
      </c>
      <c r="C70" s="5" t="s">
        <v>90</v>
      </c>
      <c r="H70" s="5" t="s">
        <v>785</v>
      </c>
      <c r="I70" s="5" t="s">
        <v>786</v>
      </c>
      <c r="J70" s="5" t="s">
        <v>787</v>
      </c>
      <c r="K70" s="5" t="s">
        <v>788</v>
      </c>
      <c r="L70" s="5" t="s">
        <v>1020</v>
      </c>
      <c r="Q70" s="5" t="s">
        <v>789</v>
      </c>
      <c r="R70" s="5" t="s">
        <v>790</v>
      </c>
    </row>
    <row r="71" spans="1:18">
      <c r="A71" s="5">
        <v>70</v>
      </c>
      <c r="B71" s="5" t="s">
        <v>531</v>
      </c>
      <c r="C71" s="5" t="s">
        <v>90</v>
      </c>
      <c r="H71" s="5" t="s">
        <v>791</v>
      </c>
      <c r="I71" s="5" t="s">
        <v>792</v>
      </c>
      <c r="J71" s="5" t="s">
        <v>793</v>
      </c>
      <c r="K71" s="5" t="s">
        <v>705</v>
      </c>
      <c r="L71" s="5" t="s">
        <v>794</v>
      </c>
      <c r="Q71" s="5" t="s">
        <v>535</v>
      </c>
      <c r="R71" s="5" t="s">
        <v>536</v>
      </c>
    </row>
    <row r="72" spans="1:18">
      <c r="A72" s="5">
        <v>71</v>
      </c>
      <c r="B72" s="5" t="s">
        <v>531</v>
      </c>
      <c r="C72" s="5" t="s">
        <v>90</v>
      </c>
      <c r="H72" s="5" t="s">
        <v>795</v>
      </c>
      <c r="I72" s="5" t="s">
        <v>796</v>
      </c>
      <c r="J72" s="5" t="s">
        <v>797</v>
      </c>
      <c r="K72" s="5" t="s">
        <v>798</v>
      </c>
      <c r="Q72" s="5" t="s">
        <v>562</v>
      </c>
      <c r="R72" s="5" t="s">
        <v>563</v>
      </c>
    </row>
    <row r="73" spans="1:18">
      <c r="A73" s="5">
        <v>72</v>
      </c>
      <c r="B73" s="5" t="s">
        <v>531</v>
      </c>
      <c r="C73" s="5" t="s">
        <v>90</v>
      </c>
      <c r="H73" s="5" t="s">
        <v>799</v>
      </c>
      <c r="I73" s="5" t="s">
        <v>800</v>
      </c>
      <c r="J73" s="5" t="s">
        <v>801</v>
      </c>
      <c r="K73" s="5" t="s">
        <v>802</v>
      </c>
      <c r="Q73" s="5" t="s">
        <v>562</v>
      </c>
      <c r="R73" s="5" t="s">
        <v>563</v>
      </c>
    </row>
    <row r="74" spans="1:18">
      <c r="A74" s="5">
        <v>73</v>
      </c>
      <c r="B74" s="5" t="s">
        <v>531</v>
      </c>
      <c r="C74" s="5" t="s">
        <v>90</v>
      </c>
      <c r="H74" s="5" t="s">
        <v>799</v>
      </c>
      <c r="I74" s="5" t="s">
        <v>800</v>
      </c>
      <c r="J74" s="5" t="s">
        <v>801</v>
      </c>
      <c r="K74" s="5" t="s">
        <v>802</v>
      </c>
      <c r="Q74" s="5" t="s">
        <v>654</v>
      </c>
      <c r="R74" s="5" t="s">
        <v>655</v>
      </c>
    </row>
    <row r="75" spans="1:18">
      <c r="A75" s="5">
        <v>74</v>
      </c>
      <c r="B75" s="5" t="s">
        <v>531</v>
      </c>
      <c r="C75" s="5" t="s">
        <v>90</v>
      </c>
      <c r="H75" s="5" t="s">
        <v>806</v>
      </c>
      <c r="I75" s="5" t="s">
        <v>804</v>
      </c>
      <c r="J75" s="5" t="s">
        <v>807</v>
      </c>
      <c r="K75" s="5" t="s">
        <v>808</v>
      </c>
      <c r="Q75" s="5" t="s">
        <v>535</v>
      </c>
      <c r="R75" s="5" t="s">
        <v>536</v>
      </c>
    </row>
    <row r="76" spans="1:18">
      <c r="A76" s="5">
        <v>75</v>
      </c>
      <c r="B76" s="5" t="s">
        <v>531</v>
      </c>
      <c r="C76" s="5" t="s">
        <v>90</v>
      </c>
      <c r="H76" s="5" t="s">
        <v>803</v>
      </c>
      <c r="I76" s="5" t="s">
        <v>804</v>
      </c>
      <c r="J76" s="5" t="s">
        <v>805</v>
      </c>
      <c r="K76" s="5" t="s">
        <v>545</v>
      </c>
      <c r="Q76" s="5" t="s">
        <v>535</v>
      </c>
      <c r="R76" s="5" t="s">
        <v>536</v>
      </c>
    </row>
    <row r="77" spans="1:18">
      <c r="A77" s="5">
        <v>76</v>
      </c>
      <c r="B77" s="5" t="s">
        <v>531</v>
      </c>
      <c r="C77" s="5" t="s">
        <v>90</v>
      </c>
      <c r="H77" s="5" t="s">
        <v>809</v>
      </c>
      <c r="I77" s="5" t="s">
        <v>810</v>
      </c>
      <c r="J77" s="5" t="s">
        <v>811</v>
      </c>
      <c r="K77" s="5" t="s">
        <v>812</v>
      </c>
      <c r="L77" s="5" t="s">
        <v>813</v>
      </c>
      <c r="Q77" s="5" t="s">
        <v>535</v>
      </c>
      <c r="R77" s="5" t="s">
        <v>536</v>
      </c>
    </row>
    <row r="78" spans="1:18">
      <c r="A78" s="5">
        <v>77</v>
      </c>
      <c r="B78" s="5" t="s">
        <v>531</v>
      </c>
      <c r="C78" s="5" t="s">
        <v>90</v>
      </c>
      <c r="H78" s="5" t="s">
        <v>814</v>
      </c>
      <c r="I78" s="5" t="s">
        <v>815</v>
      </c>
      <c r="J78" s="5" t="s">
        <v>816</v>
      </c>
      <c r="K78" s="5" t="s">
        <v>742</v>
      </c>
      <c r="L78" s="5" t="s">
        <v>817</v>
      </c>
      <c r="Q78" s="5" t="s">
        <v>535</v>
      </c>
      <c r="R78" s="5" t="s">
        <v>536</v>
      </c>
    </row>
    <row r="79" spans="1:18">
      <c r="A79" s="5">
        <v>78</v>
      </c>
      <c r="B79" s="5" t="s">
        <v>531</v>
      </c>
      <c r="C79" s="5" t="s">
        <v>90</v>
      </c>
      <c r="H79" s="5" t="s">
        <v>818</v>
      </c>
      <c r="I79" s="5" t="s">
        <v>819</v>
      </c>
      <c r="J79" s="5" t="s">
        <v>820</v>
      </c>
      <c r="K79" s="5" t="s">
        <v>821</v>
      </c>
      <c r="Q79" s="5" t="s">
        <v>562</v>
      </c>
      <c r="R79" s="5" t="s">
        <v>563</v>
      </c>
    </row>
    <row r="80" spans="1:18">
      <c r="A80" s="5">
        <v>79</v>
      </c>
      <c r="B80" s="5" t="s">
        <v>531</v>
      </c>
      <c r="C80" s="5" t="s">
        <v>90</v>
      </c>
      <c r="H80" s="5" t="s">
        <v>818</v>
      </c>
      <c r="I80" s="5" t="s">
        <v>819</v>
      </c>
      <c r="J80" s="5" t="s">
        <v>820</v>
      </c>
      <c r="K80" s="5" t="s">
        <v>821</v>
      </c>
      <c r="Q80" s="5" t="s">
        <v>654</v>
      </c>
      <c r="R80" s="5" t="s">
        <v>655</v>
      </c>
    </row>
    <row r="81" spans="1:18">
      <c r="A81" s="5">
        <v>80</v>
      </c>
      <c r="B81" s="5" t="s">
        <v>531</v>
      </c>
      <c r="C81" s="5" t="s">
        <v>90</v>
      </c>
      <c r="H81" s="5" t="s">
        <v>822</v>
      </c>
      <c r="I81" s="5" t="s">
        <v>823</v>
      </c>
      <c r="J81" s="5" t="s">
        <v>824</v>
      </c>
      <c r="K81" s="5" t="s">
        <v>825</v>
      </c>
      <c r="Q81" s="5" t="s">
        <v>562</v>
      </c>
      <c r="R81" s="5" t="s">
        <v>563</v>
      </c>
    </row>
    <row r="82" spans="1:18">
      <c r="A82" s="5">
        <v>81</v>
      </c>
      <c r="B82" s="5" t="s">
        <v>531</v>
      </c>
      <c r="C82" s="5" t="s">
        <v>90</v>
      </c>
      <c r="H82" s="5" t="s">
        <v>826</v>
      </c>
      <c r="I82" s="5" t="s">
        <v>823</v>
      </c>
      <c r="J82" s="5" t="s">
        <v>824</v>
      </c>
      <c r="K82" s="5" t="s">
        <v>827</v>
      </c>
      <c r="Q82" s="5" t="s">
        <v>562</v>
      </c>
      <c r="R82" s="5" t="s">
        <v>563</v>
      </c>
    </row>
    <row r="83" spans="1:18">
      <c r="A83" s="5">
        <v>82</v>
      </c>
      <c r="B83" s="5" t="s">
        <v>531</v>
      </c>
      <c r="C83" s="5" t="s">
        <v>90</v>
      </c>
      <c r="H83" s="5" t="s">
        <v>828</v>
      </c>
      <c r="I83" s="5" t="s">
        <v>829</v>
      </c>
      <c r="J83" s="5" t="s">
        <v>830</v>
      </c>
      <c r="K83" s="5" t="s">
        <v>788</v>
      </c>
      <c r="L83" s="5" t="s">
        <v>831</v>
      </c>
      <c r="Q83" s="5" t="s">
        <v>669</v>
      </c>
      <c r="R83" s="5" t="s">
        <v>670</v>
      </c>
    </row>
    <row r="84" spans="1:18">
      <c r="A84" s="5">
        <v>83</v>
      </c>
      <c r="B84" s="5" t="s">
        <v>531</v>
      </c>
      <c r="C84" s="5" t="s">
        <v>90</v>
      </c>
      <c r="H84" s="5" t="s">
        <v>828</v>
      </c>
      <c r="I84" s="5" t="s">
        <v>829</v>
      </c>
      <c r="J84" s="5" t="s">
        <v>830</v>
      </c>
      <c r="K84" s="5" t="s">
        <v>788</v>
      </c>
      <c r="L84" s="5" t="s">
        <v>831</v>
      </c>
      <c r="Q84" s="5" t="s">
        <v>648</v>
      </c>
      <c r="R84" s="5" t="s">
        <v>649</v>
      </c>
    </row>
    <row r="85" spans="1:18">
      <c r="A85" s="5">
        <v>84</v>
      </c>
      <c r="B85" s="5" t="s">
        <v>531</v>
      </c>
      <c r="C85" s="5" t="s">
        <v>90</v>
      </c>
      <c r="H85" s="5" t="s">
        <v>832</v>
      </c>
      <c r="I85" s="5" t="s">
        <v>833</v>
      </c>
      <c r="J85" s="5" t="s">
        <v>834</v>
      </c>
      <c r="K85" s="5" t="s">
        <v>653</v>
      </c>
      <c r="L85" s="5" t="s">
        <v>835</v>
      </c>
      <c r="Q85" s="5" t="s">
        <v>603</v>
      </c>
      <c r="R85" s="5" t="s">
        <v>604</v>
      </c>
    </row>
    <row r="86" spans="1:18">
      <c r="A86" s="5">
        <v>85</v>
      </c>
      <c r="B86" s="5" t="s">
        <v>531</v>
      </c>
      <c r="C86" s="5" t="s">
        <v>90</v>
      </c>
      <c r="H86" s="5" t="s">
        <v>836</v>
      </c>
      <c r="I86" s="5" t="s">
        <v>837</v>
      </c>
      <c r="J86" s="5" t="s">
        <v>838</v>
      </c>
      <c r="K86" s="5" t="s">
        <v>663</v>
      </c>
      <c r="Q86" s="5" t="s">
        <v>535</v>
      </c>
      <c r="R86" s="5" t="s">
        <v>536</v>
      </c>
    </row>
    <row r="87" spans="1:18">
      <c r="A87" s="5">
        <v>86</v>
      </c>
      <c r="B87" s="5" t="s">
        <v>531</v>
      </c>
      <c r="C87" s="5" t="s">
        <v>90</v>
      </c>
      <c r="H87" s="5" t="s">
        <v>839</v>
      </c>
      <c r="I87" s="5" t="s">
        <v>840</v>
      </c>
      <c r="J87" s="5" t="s">
        <v>841</v>
      </c>
      <c r="K87" s="5" t="s">
        <v>747</v>
      </c>
      <c r="Q87" s="5" t="s">
        <v>535</v>
      </c>
      <c r="R87" s="5" t="s">
        <v>536</v>
      </c>
    </row>
    <row r="88" spans="1:18">
      <c r="A88" s="5">
        <v>87</v>
      </c>
      <c r="B88" s="5" t="s">
        <v>531</v>
      </c>
      <c r="C88" s="5" t="s">
        <v>90</v>
      </c>
      <c r="H88" s="5" t="s">
        <v>842</v>
      </c>
      <c r="I88" s="5" t="s">
        <v>843</v>
      </c>
      <c r="J88" s="5" t="s">
        <v>844</v>
      </c>
      <c r="K88" s="5" t="s">
        <v>678</v>
      </c>
      <c r="L88" s="5" t="s">
        <v>845</v>
      </c>
      <c r="Q88" s="5" t="s">
        <v>535</v>
      </c>
      <c r="R88" s="5" t="s">
        <v>536</v>
      </c>
    </row>
    <row r="89" spans="1:18">
      <c r="A89" s="5">
        <v>88</v>
      </c>
      <c r="B89" s="5" t="s">
        <v>531</v>
      </c>
      <c r="C89" s="5" t="s">
        <v>90</v>
      </c>
      <c r="H89" s="5" t="s">
        <v>846</v>
      </c>
      <c r="I89" s="5" t="s">
        <v>847</v>
      </c>
      <c r="J89" s="5" t="s">
        <v>848</v>
      </c>
      <c r="K89" s="5" t="s">
        <v>545</v>
      </c>
      <c r="Q89" s="5" t="s">
        <v>603</v>
      </c>
      <c r="R89" s="5" t="s">
        <v>604</v>
      </c>
    </row>
    <row r="90" spans="1:18">
      <c r="A90" s="5">
        <v>89</v>
      </c>
      <c r="B90" s="5" t="s">
        <v>531</v>
      </c>
      <c r="C90" s="5" t="s">
        <v>90</v>
      </c>
      <c r="H90" s="5" t="s">
        <v>849</v>
      </c>
      <c r="I90" s="5" t="s">
        <v>850</v>
      </c>
      <c r="J90" s="5" t="s">
        <v>851</v>
      </c>
      <c r="K90" s="5" t="s">
        <v>608</v>
      </c>
      <c r="L90" s="5" t="s">
        <v>852</v>
      </c>
      <c r="Q90" s="5" t="s">
        <v>603</v>
      </c>
      <c r="R90" s="5" t="s">
        <v>604</v>
      </c>
    </row>
    <row r="91" spans="1:18">
      <c r="A91" s="5">
        <v>90</v>
      </c>
      <c r="B91" s="5" t="s">
        <v>531</v>
      </c>
      <c r="C91" s="5" t="s">
        <v>90</v>
      </c>
      <c r="H91" s="5" t="s">
        <v>853</v>
      </c>
      <c r="I91" s="5" t="s">
        <v>854</v>
      </c>
      <c r="J91" s="5" t="s">
        <v>855</v>
      </c>
      <c r="K91" s="5" t="s">
        <v>697</v>
      </c>
      <c r="Q91" s="5" t="s">
        <v>535</v>
      </c>
      <c r="R91" s="5" t="s">
        <v>536</v>
      </c>
    </row>
    <row r="92" spans="1:18">
      <c r="A92" s="5">
        <v>91</v>
      </c>
      <c r="B92" s="5" t="s">
        <v>531</v>
      </c>
      <c r="C92" s="5" t="s">
        <v>90</v>
      </c>
      <c r="H92" s="5" t="s">
        <v>856</v>
      </c>
      <c r="I92" s="5" t="s">
        <v>857</v>
      </c>
      <c r="J92" s="5" t="s">
        <v>858</v>
      </c>
      <c r="K92" s="5" t="s">
        <v>697</v>
      </c>
      <c r="Q92" s="5" t="s">
        <v>535</v>
      </c>
      <c r="R92" s="5" t="s">
        <v>536</v>
      </c>
    </row>
    <row r="93" spans="1:18">
      <c r="A93" s="5">
        <v>92</v>
      </c>
      <c r="B93" s="5" t="s">
        <v>531</v>
      </c>
      <c r="C93" s="5" t="s">
        <v>90</v>
      </c>
      <c r="H93" s="5" t="s">
        <v>859</v>
      </c>
      <c r="I93" s="5" t="s">
        <v>860</v>
      </c>
      <c r="J93" s="5" t="s">
        <v>861</v>
      </c>
      <c r="K93" s="5" t="s">
        <v>697</v>
      </c>
      <c r="Q93" s="5" t="s">
        <v>535</v>
      </c>
      <c r="R93" s="5" t="s">
        <v>536</v>
      </c>
    </row>
    <row r="94" spans="1:18">
      <c r="A94" s="5">
        <v>93</v>
      </c>
      <c r="B94" s="5" t="s">
        <v>531</v>
      </c>
      <c r="C94" s="5" t="s">
        <v>90</v>
      </c>
      <c r="H94" s="5" t="s">
        <v>862</v>
      </c>
      <c r="I94" s="5" t="s">
        <v>863</v>
      </c>
      <c r="J94" s="5" t="s">
        <v>864</v>
      </c>
      <c r="K94" s="5" t="s">
        <v>697</v>
      </c>
      <c r="Q94" s="5" t="s">
        <v>535</v>
      </c>
      <c r="R94" s="5" t="s">
        <v>536</v>
      </c>
    </row>
    <row r="95" spans="1:18">
      <c r="A95" s="5">
        <v>94</v>
      </c>
      <c r="B95" s="5" t="s">
        <v>531</v>
      </c>
      <c r="C95" s="5" t="s">
        <v>90</v>
      </c>
      <c r="H95" s="5" t="s">
        <v>865</v>
      </c>
      <c r="I95" s="5" t="s">
        <v>866</v>
      </c>
      <c r="J95" s="5" t="s">
        <v>867</v>
      </c>
      <c r="K95" s="5" t="s">
        <v>868</v>
      </c>
      <c r="Q95" s="5" t="s">
        <v>562</v>
      </c>
      <c r="R95" s="5" t="s">
        <v>563</v>
      </c>
    </row>
    <row r="96" spans="1:18">
      <c r="A96" s="5">
        <v>95</v>
      </c>
      <c r="B96" s="5" t="s">
        <v>531</v>
      </c>
      <c r="C96" s="5" t="s">
        <v>90</v>
      </c>
      <c r="H96" s="5" t="s">
        <v>869</v>
      </c>
      <c r="I96" s="5" t="s">
        <v>870</v>
      </c>
      <c r="J96" s="5" t="s">
        <v>871</v>
      </c>
      <c r="K96" s="5" t="s">
        <v>549</v>
      </c>
      <c r="Q96" s="5" t="s">
        <v>562</v>
      </c>
      <c r="R96" s="5" t="s">
        <v>563</v>
      </c>
    </row>
    <row r="97" spans="1:18">
      <c r="A97" s="5">
        <v>96</v>
      </c>
      <c r="B97" s="5" t="s">
        <v>531</v>
      </c>
      <c r="C97" s="5" t="s">
        <v>90</v>
      </c>
      <c r="H97" s="5" t="s">
        <v>872</v>
      </c>
      <c r="I97" s="5" t="s">
        <v>873</v>
      </c>
      <c r="J97" s="5" t="s">
        <v>874</v>
      </c>
      <c r="K97" s="5" t="s">
        <v>549</v>
      </c>
      <c r="Q97" s="5" t="s">
        <v>562</v>
      </c>
      <c r="R97" s="5" t="s">
        <v>563</v>
      </c>
    </row>
    <row r="98" spans="1:18">
      <c r="A98" s="5">
        <v>97</v>
      </c>
      <c r="B98" s="5" t="s">
        <v>531</v>
      </c>
      <c r="C98" s="5" t="s">
        <v>90</v>
      </c>
      <c r="H98" s="5" t="s">
        <v>875</v>
      </c>
      <c r="I98" s="5" t="s">
        <v>876</v>
      </c>
      <c r="J98" s="5" t="s">
        <v>877</v>
      </c>
      <c r="K98" s="5" t="s">
        <v>712</v>
      </c>
      <c r="Q98" s="5" t="s">
        <v>562</v>
      </c>
      <c r="R98" s="5" t="s">
        <v>563</v>
      </c>
    </row>
    <row r="99" spans="1:18">
      <c r="A99" s="5">
        <v>98</v>
      </c>
      <c r="B99" s="5" t="s">
        <v>531</v>
      </c>
      <c r="C99" s="5" t="s">
        <v>90</v>
      </c>
      <c r="H99" s="5" t="s">
        <v>878</v>
      </c>
      <c r="I99" s="5" t="s">
        <v>879</v>
      </c>
      <c r="J99" s="5" t="s">
        <v>880</v>
      </c>
      <c r="K99" s="5" t="s">
        <v>612</v>
      </c>
      <c r="Q99" s="5" t="s">
        <v>535</v>
      </c>
      <c r="R99" s="5" t="s">
        <v>536</v>
      </c>
    </row>
    <row r="100" spans="1:18">
      <c r="A100" s="5">
        <v>99</v>
      </c>
      <c r="B100" s="5" t="s">
        <v>531</v>
      </c>
      <c r="C100" s="5" t="s">
        <v>90</v>
      </c>
      <c r="H100" s="5" t="s">
        <v>881</v>
      </c>
      <c r="I100" s="5" t="s">
        <v>882</v>
      </c>
      <c r="J100" s="5" t="s">
        <v>883</v>
      </c>
      <c r="K100" s="5" t="s">
        <v>884</v>
      </c>
      <c r="L100" s="5" t="s">
        <v>885</v>
      </c>
      <c r="Q100" s="5" t="s">
        <v>535</v>
      </c>
      <c r="R100" s="5" t="s">
        <v>536</v>
      </c>
    </row>
    <row r="101" spans="1:18">
      <c r="A101" s="5">
        <v>100</v>
      </c>
      <c r="B101" s="5" t="s">
        <v>531</v>
      </c>
      <c r="C101" s="5" t="s">
        <v>90</v>
      </c>
      <c r="H101" s="5" t="s">
        <v>886</v>
      </c>
      <c r="I101" s="5" t="s">
        <v>887</v>
      </c>
      <c r="J101" s="5" t="s">
        <v>888</v>
      </c>
      <c r="K101" s="5" t="s">
        <v>889</v>
      </c>
      <c r="Q101" s="5" t="s">
        <v>562</v>
      </c>
      <c r="R101" s="5" t="s">
        <v>563</v>
      </c>
    </row>
    <row r="102" spans="1:18">
      <c r="A102" s="5">
        <v>101</v>
      </c>
      <c r="B102" s="5" t="s">
        <v>531</v>
      </c>
      <c r="C102" s="5" t="s">
        <v>90</v>
      </c>
      <c r="H102" s="5" t="s">
        <v>886</v>
      </c>
      <c r="I102" s="5" t="s">
        <v>887</v>
      </c>
      <c r="J102" s="5" t="s">
        <v>888</v>
      </c>
      <c r="K102" s="5" t="s">
        <v>889</v>
      </c>
      <c r="Q102" s="5" t="s">
        <v>654</v>
      </c>
      <c r="R102" s="5" t="s">
        <v>655</v>
      </c>
    </row>
    <row r="103" spans="1:18">
      <c r="A103" s="5">
        <v>102</v>
      </c>
      <c r="B103" s="5" t="s">
        <v>531</v>
      </c>
      <c r="C103" s="5" t="s">
        <v>90</v>
      </c>
      <c r="H103" s="5" t="s">
        <v>890</v>
      </c>
      <c r="I103" s="5" t="s">
        <v>891</v>
      </c>
      <c r="J103" s="5" t="s">
        <v>892</v>
      </c>
      <c r="K103" s="5" t="s">
        <v>545</v>
      </c>
      <c r="L103" s="5" t="s">
        <v>893</v>
      </c>
      <c r="Q103" s="5" t="s">
        <v>535</v>
      </c>
      <c r="R103" s="5" t="s">
        <v>536</v>
      </c>
    </row>
    <row r="104" spans="1:18">
      <c r="A104" s="5">
        <v>103</v>
      </c>
      <c r="B104" s="5" t="s">
        <v>531</v>
      </c>
      <c r="C104" s="5" t="s">
        <v>90</v>
      </c>
      <c r="H104" s="5" t="s">
        <v>894</v>
      </c>
      <c r="I104" s="5" t="s">
        <v>895</v>
      </c>
      <c r="J104" s="5" t="s">
        <v>896</v>
      </c>
      <c r="K104" s="5" t="s">
        <v>545</v>
      </c>
      <c r="Q104" s="5" t="s">
        <v>535</v>
      </c>
      <c r="R104" s="5" t="s">
        <v>536</v>
      </c>
    </row>
    <row r="105" spans="1:18">
      <c r="A105" s="5">
        <v>104</v>
      </c>
      <c r="B105" s="5" t="s">
        <v>531</v>
      </c>
      <c r="C105" s="5" t="s">
        <v>90</v>
      </c>
      <c r="H105" s="5" t="s">
        <v>897</v>
      </c>
      <c r="I105" s="5" t="s">
        <v>898</v>
      </c>
      <c r="J105" s="5" t="s">
        <v>899</v>
      </c>
      <c r="K105" s="5" t="s">
        <v>900</v>
      </c>
      <c r="L105" s="5" t="s">
        <v>901</v>
      </c>
      <c r="Q105" s="5" t="s">
        <v>669</v>
      </c>
      <c r="R105" s="5" t="s">
        <v>670</v>
      </c>
    </row>
    <row r="106" spans="1:18">
      <c r="A106" s="5">
        <v>105</v>
      </c>
      <c r="B106" s="5" t="s">
        <v>531</v>
      </c>
      <c r="C106" s="5" t="s">
        <v>90</v>
      </c>
      <c r="H106" s="5" t="s">
        <v>902</v>
      </c>
      <c r="I106" s="5" t="s">
        <v>903</v>
      </c>
      <c r="J106" s="5" t="s">
        <v>904</v>
      </c>
      <c r="K106" s="5" t="s">
        <v>889</v>
      </c>
      <c r="L106" s="5" t="s">
        <v>905</v>
      </c>
      <c r="Q106" s="5" t="s">
        <v>562</v>
      </c>
      <c r="R106" s="5" t="s">
        <v>563</v>
      </c>
    </row>
    <row r="107" spans="1:18">
      <c r="A107" s="5">
        <v>106</v>
      </c>
      <c r="B107" s="5" t="s">
        <v>531</v>
      </c>
      <c r="C107" s="5" t="s">
        <v>90</v>
      </c>
      <c r="H107" s="5" t="s">
        <v>902</v>
      </c>
      <c r="I107" s="5" t="s">
        <v>903</v>
      </c>
      <c r="J107" s="5" t="s">
        <v>904</v>
      </c>
      <c r="K107" s="5" t="s">
        <v>889</v>
      </c>
      <c r="L107" s="5" t="s">
        <v>905</v>
      </c>
      <c r="Q107" s="5" t="s">
        <v>654</v>
      </c>
      <c r="R107" s="5" t="s">
        <v>655</v>
      </c>
    </row>
    <row r="108" spans="1:18">
      <c r="A108" s="5">
        <v>107</v>
      </c>
      <c r="B108" s="5" t="s">
        <v>531</v>
      </c>
      <c r="C108" s="5" t="s">
        <v>90</v>
      </c>
      <c r="H108" s="5" t="s">
        <v>906</v>
      </c>
      <c r="I108" s="5" t="s">
        <v>907</v>
      </c>
      <c r="J108" s="5" t="s">
        <v>908</v>
      </c>
      <c r="K108" s="5" t="s">
        <v>889</v>
      </c>
      <c r="L108" s="5" t="s">
        <v>613</v>
      </c>
      <c r="Q108" s="5" t="s">
        <v>535</v>
      </c>
      <c r="R108" s="5" t="s">
        <v>536</v>
      </c>
    </row>
    <row r="109" spans="1:18">
      <c r="A109" s="5">
        <v>108</v>
      </c>
      <c r="B109" s="5" t="s">
        <v>531</v>
      </c>
      <c r="C109" s="5" t="s">
        <v>90</v>
      </c>
      <c r="H109" s="5" t="s">
        <v>909</v>
      </c>
      <c r="I109" s="5" t="s">
        <v>910</v>
      </c>
      <c r="J109" s="5" t="s">
        <v>911</v>
      </c>
      <c r="K109" s="5" t="s">
        <v>540</v>
      </c>
      <c r="Q109" s="5" t="s">
        <v>535</v>
      </c>
      <c r="R109" s="5" t="s">
        <v>536</v>
      </c>
    </row>
    <row r="110" spans="1:18">
      <c r="A110" s="5">
        <v>109</v>
      </c>
      <c r="B110" s="5" t="s">
        <v>531</v>
      </c>
      <c r="C110" s="5" t="s">
        <v>90</v>
      </c>
      <c r="H110" s="5" t="s">
        <v>912</v>
      </c>
      <c r="I110" s="5" t="s">
        <v>913</v>
      </c>
      <c r="J110" s="5" t="s">
        <v>914</v>
      </c>
      <c r="K110" s="5" t="s">
        <v>678</v>
      </c>
      <c r="L110" s="5" t="s">
        <v>915</v>
      </c>
      <c r="Q110" s="5" t="s">
        <v>628</v>
      </c>
      <c r="R110" s="5" t="s">
        <v>629</v>
      </c>
    </row>
    <row r="111" spans="1:18">
      <c r="A111" s="5">
        <v>110</v>
      </c>
      <c r="B111" s="5" t="s">
        <v>531</v>
      </c>
      <c r="C111" s="5" t="s">
        <v>90</v>
      </c>
      <c r="H111" s="5" t="s">
        <v>912</v>
      </c>
      <c r="I111" s="5" t="s">
        <v>913</v>
      </c>
      <c r="J111" s="5" t="s">
        <v>914</v>
      </c>
      <c r="K111" s="5" t="s">
        <v>678</v>
      </c>
      <c r="L111" s="5" t="s">
        <v>915</v>
      </c>
      <c r="Q111" s="5" t="s">
        <v>562</v>
      </c>
      <c r="R111" s="5" t="s">
        <v>563</v>
      </c>
    </row>
    <row r="112" spans="1:18">
      <c r="A112" s="5">
        <v>111</v>
      </c>
      <c r="B112" s="5" t="s">
        <v>531</v>
      </c>
      <c r="C112" s="5" t="s">
        <v>90</v>
      </c>
      <c r="H112" s="5" t="s">
        <v>912</v>
      </c>
      <c r="I112" s="5" t="s">
        <v>913</v>
      </c>
      <c r="J112" s="5" t="s">
        <v>914</v>
      </c>
      <c r="K112" s="5" t="s">
        <v>678</v>
      </c>
      <c r="L112" s="5" t="s">
        <v>915</v>
      </c>
      <c r="Q112" s="5" t="s">
        <v>648</v>
      </c>
      <c r="R112" s="5" t="s">
        <v>649</v>
      </c>
    </row>
    <row r="113" spans="1:18">
      <c r="A113" s="5">
        <v>112</v>
      </c>
      <c r="B113" s="5" t="s">
        <v>531</v>
      </c>
      <c r="C113" s="5" t="s">
        <v>90</v>
      </c>
      <c r="H113" s="5" t="s">
        <v>916</v>
      </c>
      <c r="I113" s="5" t="s">
        <v>917</v>
      </c>
      <c r="J113" s="5" t="s">
        <v>918</v>
      </c>
      <c r="K113" s="5" t="s">
        <v>587</v>
      </c>
      <c r="Q113" s="5" t="s">
        <v>535</v>
      </c>
      <c r="R113" s="5" t="s">
        <v>536</v>
      </c>
    </row>
    <row r="114" spans="1:18">
      <c r="A114" s="5">
        <v>113</v>
      </c>
      <c r="B114" s="5" t="s">
        <v>531</v>
      </c>
      <c r="C114" s="5" t="s">
        <v>90</v>
      </c>
      <c r="H114" s="5" t="s">
        <v>919</v>
      </c>
      <c r="I114" s="5" t="s">
        <v>920</v>
      </c>
      <c r="J114" s="5" t="s">
        <v>921</v>
      </c>
      <c r="K114" s="5" t="s">
        <v>747</v>
      </c>
      <c r="L114" s="5" t="s">
        <v>922</v>
      </c>
      <c r="Q114" s="5" t="s">
        <v>535</v>
      </c>
      <c r="R114" s="5" t="s">
        <v>536</v>
      </c>
    </row>
    <row r="115" spans="1:18">
      <c r="A115" s="5">
        <v>114</v>
      </c>
      <c r="B115" s="5" t="s">
        <v>531</v>
      </c>
      <c r="C115" s="5" t="s">
        <v>90</v>
      </c>
      <c r="H115" s="5" t="s">
        <v>923</v>
      </c>
      <c r="I115" s="5" t="s">
        <v>924</v>
      </c>
      <c r="J115" s="5" t="s">
        <v>925</v>
      </c>
      <c r="K115" s="5" t="s">
        <v>926</v>
      </c>
      <c r="Q115" s="5" t="s">
        <v>578</v>
      </c>
      <c r="R115" s="5" t="s">
        <v>579</v>
      </c>
    </row>
    <row r="116" spans="1:18">
      <c r="A116" s="5">
        <v>115</v>
      </c>
      <c r="B116" s="5" t="s">
        <v>531</v>
      </c>
      <c r="C116" s="5" t="s">
        <v>90</v>
      </c>
      <c r="H116" s="5" t="s">
        <v>927</v>
      </c>
      <c r="I116" s="5" t="s">
        <v>928</v>
      </c>
      <c r="J116" s="5" t="s">
        <v>929</v>
      </c>
      <c r="K116" s="5" t="s">
        <v>712</v>
      </c>
      <c r="Q116" s="5" t="s">
        <v>535</v>
      </c>
      <c r="R116" s="5" t="s">
        <v>536</v>
      </c>
    </row>
    <row r="117" spans="1:18">
      <c r="A117" s="5">
        <v>116</v>
      </c>
      <c r="B117" s="5" t="s">
        <v>531</v>
      </c>
      <c r="C117" s="5" t="s">
        <v>90</v>
      </c>
      <c r="H117" s="5" t="s">
        <v>930</v>
      </c>
      <c r="I117" s="5" t="s">
        <v>931</v>
      </c>
      <c r="J117" s="5" t="s">
        <v>932</v>
      </c>
      <c r="K117" s="5" t="s">
        <v>697</v>
      </c>
      <c r="L117" s="5" t="s">
        <v>933</v>
      </c>
      <c r="Q117" s="5" t="s">
        <v>535</v>
      </c>
      <c r="R117" s="5" t="s">
        <v>536</v>
      </c>
    </row>
    <row r="118" spans="1:18">
      <c r="A118" s="5">
        <v>117</v>
      </c>
      <c r="B118" s="5" t="s">
        <v>531</v>
      </c>
      <c r="C118" s="5" t="s">
        <v>90</v>
      </c>
      <c r="H118" s="5" t="s">
        <v>934</v>
      </c>
      <c r="I118" s="5" t="s">
        <v>935</v>
      </c>
      <c r="J118" s="5" t="s">
        <v>936</v>
      </c>
      <c r="K118" s="5" t="s">
        <v>668</v>
      </c>
      <c r="L118" s="5" t="s">
        <v>613</v>
      </c>
      <c r="Q118" s="5" t="s">
        <v>535</v>
      </c>
      <c r="R118" s="5" t="s">
        <v>536</v>
      </c>
    </row>
    <row r="119" spans="1:18">
      <c r="A119" s="5">
        <v>118</v>
      </c>
      <c r="B119" s="5" t="s">
        <v>531</v>
      </c>
      <c r="C119" s="5" t="s">
        <v>90</v>
      </c>
      <c r="H119" s="5" t="s">
        <v>937</v>
      </c>
      <c r="I119" s="5" t="s">
        <v>938</v>
      </c>
      <c r="J119" s="5" t="s">
        <v>939</v>
      </c>
      <c r="K119" s="5" t="s">
        <v>926</v>
      </c>
      <c r="Q119" s="5" t="s">
        <v>535</v>
      </c>
      <c r="R119" s="5" t="s">
        <v>536</v>
      </c>
    </row>
    <row r="120" spans="1:18">
      <c r="A120" s="5">
        <v>119</v>
      </c>
      <c r="B120" s="5" t="s">
        <v>531</v>
      </c>
      <c r="C120" s="5" t="s">
        <v>90</v>
      </c>
      <c r="H120" s="5" t="s">
        <v>940</v>
      </c>
      <c r="I120" s="5" t="s">
        <v>941</v>
      </c>
      <c r="J120" s="5" t="s">
        <v>942</v>
      </c>
      <c r="K120" s="5" t="s">
        <v>798</v>
      </c>
      <c r="Q120" s="5" t="s">
        <v>562</v>
      </c>
      <c r="R120" s="5" t="s">
        <v>563</v>
      </c>
    </row>
    <row r="121" spans="1:18">
      <c r="A121" s="5">
        <v>120</v>
      </c>
      <c r="B121" s="5" t="s">
        <v>531</v>
      </c>
      <c r="C121" s="5" t="s">
        <v>90</v>
      </c>
      <c r="H121" s="5" t="s">
        <v>943</v>
      </c>
      <c r="I121" s="5" t="s">
        <v>944</v>
      </c>
      <c r="J121" s="5" t="s">
        <v>945</v>
      </c>
      <c r="K121" s="5" t="s">
        <v>788</v>
      </c>
      <c r="Q121" s="5" t="s">
        <v>669</v>
      </c>
      <c r="R121" s="5" t="s">
        <v>670</v>
      </c>
    </row>
    <row r="122" spans="1:18">
      <c r="A122" s="5">
        <v>121</v>
      </c>
      <c r="B122" s="5" t="s">
        <v>531</v>
      </c>
      <c r="C122" s="5" t="s">
        <v>90</v>
      </c>
      <c r="H122" s="5" t="s">
        <v>946</v>
      </c>
      <c r="I122" s="5" t="s">
        <v>947</v>
      </c>
      <c r="J122" s="5" t="s">
        <v>948</v>
      </c>
      <c r="K122" s="5" t="s">
        <v>949</v>
      </c>
      <c r="Q122" s="5" t="s">
        <v>535</v>
      </c>
      <c r="R122" s="5" t="s">
        <v>536</v>
      </c>
    </row>
    <row r="123" spans="1:18">
      <c r="A123" s="5">
        <v>122</v>
      </c>
      <c r="B123" s="5" t="s">
        <v>531</v>
      </c>
      <c r="C123" s="5" t="s">
        <v>90</v>
      </c>
      <c r="H123" s="5" t="s">
        <v>950</v>
      </c>
      <c r="I123" s="5" t="s">
        <v>951</v>
      </c>
      <c r="J123" s="5" t="s">
        <v>952</v>
      </c>
      <c r="K123" s="5" t="s">
        <v>602</v>
      </c>
      <c r="Q123" s="5" t="s">
        <v>535</v>
      </c>
      <c r="R123" s="5" t="s">
        <v>536</v>
      </c>
    </row>
    <row r="124" spans="1:18">
      <c r="A124" s="5">
        <v>123</v>
      </c>
      <c r="B124" s="5" t="s">
        <v>531</v>
      </c>
      <c r="C124" s="5" t="s">
        <v>90</v>
      </c>
      <c r="H124" s="5" t="s">
        <v>953</v>
      </c>
      <c r="I124" s="5" t="s">
        <v>954</v>
      </c>
      <c r="J124" s="5" t="s">
        <v>955</v>
      </c>
      <c r="K124" s="5" t="s">
        <v>956</v>
      </c>
      <c r="Q124" s="5" t="s">
        <v>535</v>
      </c>
      <c r="R124" s="5" t="s">
        <v>536</v>
      </c>
    </row>
    <row r="125" spans="1:18">
      <c r="A125" s="5">
        <v>124</v>
      </c>
      <c r="B125" s="5" t="s">
        <v>531</v>
      </c>
      <c r="C125" s="5" t="s">
        <v>90</v>
      </c>
      <c r="H125" s="5" t="s">
        <v>957</v>
      </c>
      <c r="I125" s="5" t="s">
        <v>958</v>
      </c>
      <c r="J125" s="5" t="s">
        <v>959</v>
      </c>
      <c r="K125" s="5" t="s">
        <v>540</v>
      </c>
      <c r="L125" s="5" t="s">
        <v>960</v>
      </c>
      <c r="Q125" s="5" t="s">
        <v>535</v>
      </c>
      <c r="R125" s="5" t="s">
        <v>536</v>
      </c>
    </row>
    <row r="126" spans="1:18">
      <c r="A126" s="5">
        <v>125</v>
      </c>
      <c r="B126" s="5" t="s">
        <v>531</v>
      </c>
      <c r="C126" s="5" t="s">
        <v>90</v>
      </c>
      <c r="H126" s="5" t="s">
        <v>961</v>
      </c>
      <c r="I126" s="5" t="s">
        <v>962</v>
      </c>
      <c r="J126" s="5" t="s">
        <v>963</v>
      </c>
      <c r="K126" s="5" t="s">
        <v>534</v>
      </c>
      <c r="Q126" s="5" t="s">
        <v>562</v>
      </c>
      <c r="R126" s="5" t="s">
        <v>563</v>
      </c>
    </row>
    <row r="127" spans="1:18">
      <c r="A127" s="5">
        <v>126</v>
      </c>
      <c r="B127" s="5" t="s">
        <v>531</v>
      </c>
      <c r="C127" s="5" t="s">
        <v>90</v>
      </c>
      <c r="H127" s="5" t="s">
        <v>964</v>
      </c>
      <c r="I127" s="5" t="s">
        <v>965</v>
      </c>
      <c r="J127" s="5" t="s">
        <v>966</v>
      </c>
      <c r="K127" s="5" t="s">
        <v>554</v>
      </c>
      <c r="L127" s="5" t="s">
        <v>967</v>
      </c>
      <c r="Q127" s="5" t="s">
        <v>669</v>
      </c>
      <c r="R127" s="5" t="s">
        <v>670</v>
      </c>
    </row>
    <row r="128" spans="1:18">
      <c r="A128" s="5">
        <v>127</v>
      </c>
      <c r="B128" s="5" t="s">
        <v>531</v>
      </c>
      <c r="C128" s="5" t="s">
        <v>90</v>
      </c>
      <c r="H128" s="5" t="s">
        <v>968</v>
      </c>
      <c r="I128" s="5" t="s">
        <v>969</v>
      </c>
      <c r="J128" s="5" t="s">
        <v>970</v>
      </c>
      <c r="K128" s="5" t="s">
        <v>971</v>
      </c>
      <c r="L128" s="5" t="s">
        <v>972</v>
      </c>
      <c r="Q128" s="5" t="s">
        <v>535</v>
      </c>
      <c r="R128" s="5" t="s">
        <v>536</v>
      </c>
    </row>
    <row r="129" spans="1:18">
      <c r="A129" s="5">
        <v>128</v>
      </c>
      <c r="B129" s="5" t="s">
        <v>531</v>
      </c>
      <c r="C129" s="5" t="s">
        <v>90</v>
      </c>
      <c r="H129" s="5" t="s">
        <v>976</v>
      </c>
      <c r="I129" s="5" t="s">
        <v>974</v>
      </c>
      <c r="J129" s="5" t="s">
        <v>975</v>
      </c>
      <c r="K129" s="5" t="s">
        <v>798</v>
      </c>
      <c r="Q129" s="5" t="s">
        <v>535</v>
      </c>
      <c r="R129" s="5" t="s">
        <v>536</v>
      </c>
    </row>
    <row r="130" spans="1:18">
      <c r="A130" s="5">
        <v>129</v>
      </c>
      <c r="B130" s="5" t="s">
        <v>531</v>
      </c>
      <c r="C130" s="5" t="s">
        <v>90</v>
      </c>
      <c r="H130" s="5" t="s">
        <v>973</v>
      </c>
      <c r="I130" s="5" t="s">
        <v>974</v>
      </c>
      <c r="J130" s="5" t="s">
        <v>975</v>
      </c>
      <c r="K130" s="5" t="s">
        <v>554</v>
      </c>
      <c r="Q130" s="5" t="s">
        <v>535</v>
      </c>
      <c r="R130" s="5" t="s">
        <v>536</v>
      </c>
    </row>
    <row r="131" spans="1:18">
      <c r="A131" s="5">
        <v>130</v>
      </c>
      <c r="B131" s="5" t="s">
        <v>531</v>
      </c>
      <c r="C131" s="5" t="s">
        <v>90</v>
      </c>
      <c r="H131" s="5" t="s">
        <v>977</v>
      </c>
      <c r="I131" s="5" t="s">
        <v>978</v>
      </c>
      <c r="J131" s="5" t="s">
        <v>979</v>
      </c>
      <c r="K131" s="5" t="s">
        <v>980</v>
      </c>
      <c r="Q131" s="5" t="s">
        <v>603</v>
      </c>
      <c r="R131" s="5" t="s">
        <v>604</v>
      </c>
    </row>
    <row r="132" spans="1:18">
      <c r="A132" s="5">
        <v>131</v>
      </c>
      <c r="B132" s="5" t="s">
        <v>531</v>
      </c>
      <c r="C132" s="5" t="s">
        <v>90</v>
      </c>
      <c r="H132" s="5" t="s">
        <v>981</v>
      </c>
      <c r="I132" s="5" t="s">
        <v>982</v>
      </c>
      <c r="J132" s="5" t="s">
        <v>983</v>
      </c>
      <c r="K132" s="5" t="s">
        <v>984</v>
      </c>
      <c r="Q132" s="5" t="s">
        <v>562</v>
      </c>
      <c r="R132" s="5" t="s">
        <v>563</v>
      </c>
    </row>
    <row r="133" spans="1:18">
      <c r="A133" s="5">
        <v>132</v>
      </c>
      <c r="B133" s="5" t="s">
        <v>531</v>
      </c>
      <c r="C133" s="5" t="s">
        <v>90</v>
      </c>
      <c r="H133" s="5" t="s">
        <v>985</v>
      </c>
      <c r="I133" s="5" t="s">
        <v>986</v>
      </c>
      <c r="J133" s="5" t="s">
        <v>623</v>
      </c>
      <c r="K133" s="5" t="s">
        <v>987</v>
      </c>
      <c r="Q133" s="5" t="s">
        <v>535</v>
      </c>
      <c r="R133" s="5" t="s">
        <v>536</v>
      </c>
    </row>
    <row r="134" spans="1:18">
      <c r="A134" s="5">
        <v>133</v>
      </c>
      <c r="B134" s="5" t="s">
        <v>531</v>
      </c>
      <c r="C134" s="5" t="s">
        <v>90</v>
      </c>
      <c r="H134" s="5" t="s">
        <v>988</v>
      </c>
      <c r="I134" s="5" t="s">
        <v>989</v>
      </c>
      <c r="J134" s="5" t="s">
        <v>975</v>
      </c>
      <c r="K134" s="5" t="s">
        <v>990</v>
      </c>
      <c r="Q134" s="5" t="s">
        <v>535</v>
      </c>
      <c r="R134" s="5" t="s">
        <v>536</v>
      </c>
    </row>
    <row r="135" spans="1:18">
      <c r="A135" s="5">
        <v>134</v>
      </c>
      <c r="B135" s="5" t="s">
        <v>531</v>
      </c>
      <c r="C135" s="5" t="s">
        <v>90</v>
      </c>
      <c r="H135" s="5" t="s">
        <v>991</v>
      </c>
      <c r="I135" s="5" t="s">
        <v>992</v>
      </c>
      <c r="J135" s="5" t="s">
        <v>993</v>
      </c>
      <c r="K135" s="5" t="s">
        <v>949</v>
      </c>
      <c r="L135" s="5" t="s">
        <v>994</v>
      </c>
      <c r="Q135" s="5" t="s">
        <v>535</v>
      </c>
      <c r="R135" s="5" t="s">
        <v>536</v>
      </c>
    </row>
    <row r="136" spans="1:18">
      <c r="A136" s="5">
        <v>135</v>
      </c>
      <c r="B136" s="5" t="s">
        <v>531</v>
      </c>
      <c r="C136" s="5" t="s">
        <v>90</v>
      </c>
      <c r="H136" s="5" t="s">
        <v>995</v>
      </c>
      <c r="I136" s="5" t="s">
        <v>996</v>
      </c>
      <c r="J136" s="5" t="s">
        <v>997</v>
      </c>
      <c r="K136" s="5" t="s">
        <v>583</v>
      </c>
      <c r="Q136" s="5" t="s">
        <v>535</v>
      </c>
      <c r="R136" s="5" t="s">
        <v>536</v>
      </c>
    </row>
    <row r="137" spans="1:18">
      <c r="A137" s="5">
        <v>136</v>
      </c>
      <c r="B137" s="5" t="s">
        <v>531</v>
      </c>
      <c r="C137" s="5" t="s">
        <v>90</v>
      </c>
      <c r="H137" s="5" t="s">
        <v>998</v>
      </c>
      <c r="I137" s="5" t="s">
        <v>999</v>
      </c>
      <c r="J137" s="5" t="s">
        <v>1000</v>
      </c>
      <c r="K137" s="5" t="s">
        <v>545</v>
      </c>
      <c r="Q137" s="5" t="s">
        <v>535</v>
      </c>
      <c r="R137" s="5" t="s">
        <v>536</v>
      </c>
    </row>
    <row r="138" spans="1:18">
      <c r="A138" s="5">
        <v>137</v>
      </c>
      <c r="B138" s="5" t="s">
        <v>531</v>
      </c>
      <c r="C138" s="5" t="s">
        <v>90</v>
      </c>
      <c r="H138" s="5" t="s">
        <v>1001</v>
      </c>
      <c r="I138" s="5" t="s">
        <v>1002</v>
      </c>
      <c r="J138" s="5" t="s">
        <v>1003</v>
      </c>
      <c r="K138" s="5" t="s">
        <v>545</v>
      </c>
      <c r="Q138" s="5" t="s">
        <v>535</v>
      </c>
      <c r="R138" s="5" t="s">
        <v>536</v>
      </c>
    </row>
  </sheetData>
  <sheetProtection formatColumns="0" formatRows="0"/>
  <phoneticPr fontId="3" type="noConversion"/>
  <pageMargins left="0.75" right="0.75" top="1" bottom="1" header="0.5" footer="0.5"/>
  <pageSetup paperSize="9" orientation="portrait" horizontalDpi="200" verticalDpi="2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SH_REESTR_FIL" enableFormatConditionsCalculation="0">
    <tabColor indexed="47"/>
  </sheetPr>
  <dimension ref="A1:C6"/>
  <sheetViews>
    <sheetView showGridLines="0" workbookViewId="0"/>
  </sheetViews>
  <sheetFormatPr defaultColWidth="9.140625" defaultRowHeight="11.25"/>
  <cols>
    <col min="1" max="16384" width="9.140625" style="5"/>
  </cols>
  <sheetData>
    <row r="1" spans="1:3">
      <c r="B1" s="5" t="s">
        <v>512</v>
      </c>
      <c r="C1" s="5" t="s">
        <v>513</v>
      </c>
    </row>
    <row r="2" spans="1:3">
      <c r="A2" s="5">
        <v>1</v>
      </c>
      <c r="B2" s="5" t="s">
        <v>90</v>
      </c>
      <c r="C2" s="5" t="s">
        <v>514</v>
      </c>
    </row>
    <row r="3" spans="1:3">
      <c r="A3" s="5">
        <v>2</v>
      </c>
      <c r="B3" s="5" t="s">
        <v>90</v>
      </c>
      <c r="C3" s="5" t="s">
        <v>515</v>
      </c>
    </row>
    <row r="4" spans="1:3">
      <c r="A4" s="5">
        <v>3</v>
      </c>
      <c r="B4" s="5" t="s">
        <v>90</v>
      </c>
      <c r="C4" s="5" t="s">
        <v>516</v>
      </c>
    </row>
    <row r="5" spans="1:3">
      <c r="A5" s="5">
        <v>4</v>
      </c>
      <c r="B5" s="5" t="s">
        <v>90</v>
      </c>
      <c r="C5" s="5" t="s">
        <v>517</v>
      </c>
    </row>
    <row r="6" spans="1:3">
      <c r="A6" s="5">
        <v>5</v>
      </c>
      <c r="B6" s="5" t="s">
        <v>90</v>
      </c>
      <c r="C6" s="5" t="s">
        <v>518</v>
      </c>
    </row>
  </sheetData>
  <phoneticPr fontId="3" type="noConversion"/>
  <pageMargins left="0.75" right="0.75" top="1" bottom="1" header="0.5" footer="0.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CheckUpdates">
    <tabColor indexed="47"/>
  </sheetPr>
  <dimension ref="A1"/>
  <sheetViews>
    <sheetView zoomScaleNormal="85" workbookViewId="0"/>
  </sheetViews>
  <sheetFormatPr defaultColWidth="9.140625" defaultRowHeight="11.25"/>
  <cols>
    <col min="1" max="16384" width="9.140625" style="180"/>
  </cols>
  <sheetData/>
  <sheetProtection formatColumns="0" formatRows="0"/>
  <phoneticPr fontId="3" type="noConversion"/>
  <pageMargins left="0.75" right="0.75" top="1" bottom="1" header="0.5" footer="0.5"/>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gion">
    <tabColor indexed="47"/>
  </sheetPr>
  <dimension ref="A1"/>
  <sheetViews>
    <sheetView showGridLines="0" zoomScaleNormal="100" workbookViewId="0"/>
  </sheetViews>
  <sheetFormatPr defaultColWidth="9.140625" defaultRowHeight="11.25"/>
  <cols>
    <col min="1" max="16384" width="9.140625" style="7"/>
  </cols>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 enableFormatConditionsCalculation="0">
    <tabColor indexed="47"/>
  </sheetPr>
  <dimension ref="A1"/>
  <sheetViews>
    <sheetView showGridLines="0" zoomScaleNormal="85" workbookViewId="0"/>
  </sheetViews>
  <sheetFormatPr defaultColWidth="9.140625" defaultRowHeight="11.25"/>
  <cols>
    <col min="1" max="16384" width="9.140625" style="5"/>
  </cols>
  <sheetData/>
  <sheetProtection formatColumns="0" formatRows="0"/>
  <phoneticPr fontId="0" type="noConversion"/>
  <pageMargins left="0.75" right="0.75" top="1" bottom="1" header="0.5" footer="0.5"/>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Reestr" enableFormatConditionsCalculation="0">
    <tabColor indexed="47"/>
  </sheetPr>
  <dimension ref="A1"/>
  <sheetViews>
    <sheetView showGridLines="0" zoomScaleNormal="85" workbookViewId="0"/>
  </sheetViews>
  <sheetFormatPr defaultRowHeight="11.25"/>
  <sheetData/>
  <sheetProtection formatColumns="0" formatRows="0"/>
  <phoneticPr fontId="3" type="noConversion"/>
  <pageMargins left="0.75" right="0.75" top="1" bottom="1" header="0.5" footer="0.5"/>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Main" enableFormatConditionsCalculation="0">
    <tabColor indexed="47"/>
  </sheetPr>
  <dimension ref="A1"/>
  <sheetViews>
    <sheetView showGridLines="0" zoomScaleNormal="100" workbookViewId="0"/>
  </sheetViews>
  <sheetFormatPr defaultRowHeight="11.25"/>
  <sheetData/>
  <sheetProtection formatColumns="0" formatRows="0"/>
  <phoneticPr fontId="5" type="noConversion"/>
  <pageMargins left="0.75" right="0.75" top="1" bottom="1" header="0.5" footer="0.5"/>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DateChoose">
    <tabColor indexed="47"/>
  </sheetPr>
  <dimension ref="A1"/>
  <sheetViews>
    <sheetView showGridLines="0" zoomScaleNormal="100" workbookViewId="0"/>
  </sheetViews>
  <sheetFormatPr defaultColWidth="9.140625" defaultRowHeight="11.25"/>
  <cols>
    <col min="1" max="16384" width="9.140625" style="7"/>
  </cols>
  <sheetData/>
  <phoneticPr fontId="3" type="noConversion"/>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yperlink">
    <tabColor indexed="47"/>
  </sheetPr>
  <dimension ref="A1"/>
  <sheetViews>
    <sheetView showGridLines="0" workbookViewId="0"/>
  </sheetViews>
  <sheetFormatPr defaultColWidth="9.140625" defaultRowHeight="15"/>
  <cols>
    <col min="1" max="16384" width="9.140625" style="6"/>
  </cols>
  <sheetData/>
  <sheetProtection formatColumns="0" formatRows="0"/>
  <pageMargins left="0.75" right="0.75" top="1" bottom="1" header="0.5" footer="0.5"/>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ClassifierValidate">
    <tabColor indexed="47"/>
  </sheetPr>
  <dimension ref="A1"/>
  <sheetViews>
    <sheetView showGridLines="0" workbookViewId="0"/>
  </sheetViews>
  <sheetFormatPr defaultColWidth="9.140625" defaultRowHeight="11.25"/>
  <cols>
    <col min="1" max="16384" width="9.140625" style="111"/>
  </cols>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ws_11">
    <pageSetUpPr fitToPage="1"/>
  </sheetPr>
  <dimension ref="A1:DF53"/>
  <sheetViews>
    <sheetView showGridLines="0" tabSelected="1" topLeftCell="C7" zoomScaleNormal="100" zoomScaleSheetLayoutView="100" workbookViewId="0">
      <pane xSplit="3" ySplit="10" topLeftCell="F17" activePane="bottomRight" state="frozen"/>
      <selection activeCell="C7" sqref="C7"/>
      <selection pane="topRight" activeCell="F7" sqref="F7"/>
      <selection pane="bottomLeft" activeCell="C17" sqref="C17"/>
      <selection pane="bottomRight" activeCell="BV40" sqref="BV40"/>
    </sheetView>
  </sheetViews>
  <sheetFormatPr defaultRowHeight="11.25"/>
  <cols>
    <col min="1" max="1" width="9.140625" style="55" hidden="1" customWidth="1"/>
    <col min="2" max="2" width="9.140625" style="56" hidden="1" customWidth="1"/>
    <col min="3" max="3" width="1.7109375" style="56" customWidth="1"/>
    <col min="4" max="4" width="60.7109375" style="56" customWidth="1"/>
    <col min="5" max="5" width="6.7109375" style="56" customWidth="1"/>
    <col min="6" max="110" width="12.7109375" style="56" customWidth="1"/>
    <col min="111" max="249" width="9.140625" style="56"/>
    <col min="250" max="251" width="0" style="56" hidden="1" customWidth="1"/>
    <col min="252" max="252" width="4.140625" style="56" customWidth="1"/>
    <col min="253" max="253" width="35.85546875" style="56" customWidth="1"/>
    <col min="254" max="254" width="6.7109375" style="56" customWidth="1"/>
    <col min="255" max="359" width="7.28515625" style="56" customWidth="1"/>
    <col min="360" max="366" width="0" style="56" hidden="1" customWidth="1"/>
    <col min="367" max="505" width="9.140625" style="56"/>
    <col min="506" max="507" width="0" style="56" hidden="1" customWidth="1"/>
    <col min="508" max="508" width="4.140625" style="56" customWidth="1"/>
    <col min="509" max="509" width="35.85546875" style="56" customWidth="1"/>
    <col min="510" max="510" width="6.7109375" style="56" customWidth="1"/>
    <col min="511" max="615" width="7.28515625" style="56" customWidth="1"/>
    <col min="616" max="622" width="0" style="56" hidden="1" customWidth="1"/>
    <col min="623" max="761" width="9.140625" style="56"/>
    <col min="762" max="763" width="0" style="56" hidden="1" customWidth="1"/>
    <col min="764" max="764" width="4.140625" style="56" customWidth="1"/>
    <col min="765" max="765" width="35.85546875" style="56" customWidth="1"/>
    <col min="766" max="766" width="6.7109375" style="56" customWidth="1"/>
    <col min="767" max="871" width="7.28515625" style="56" customWidth="1"/>
    <col min="872" max="878" width="0" style="56" hidden="1" customWidth="1"/>
    <col min="879" max="1017" width="9.140625" style="56"/>
    <col min="1018" max="1019" width="0" style="56" hidden="1" customWidth="1"/>
    <col min="1020" max="1020" width="4.140625" style="56" customWidth="1"/>
    <col min="1021" max="1021" width="35.85546875" style="56" customWidth="1"/>
    <col min="1022" max="1022" width="6.7109375" style="56" customWidth="1"/>
    <col min="1023" max="1127" width="7.28515625" style="56" customWidth="1"/>
    <col min="1128" max="1134" width="0" style="56" hidden="1" customWidth="1"/>
    <col min="1135" max="1273" width="9.140625" style="56"/>
    <col min="1274" max="1275" width="0" style="56" hidden="1" customWidth="1"/>
    <col min="1276" max="1276" width="4.140625" style="56" customWidth="1"/>
    <col min="1277" max="1277" width="35.85546875" style="56" customWidth="1"/>
    <col min="1278" max="1278" width="6.7109375" style="56" customWidth="1"/>
    <col min="1279" max="1383" width="7.28515625" style="56" customWidth="1"/>
    <col min="1384" max="1390" width="0" style="56" hidden="1" customWidth="1"/>
    <col min="1391" max="1529" width="9.140625" style="56"/>
    <col min="1530" max="1531" width="0" style="56" hidden="1" customWidth="1"/>
    <col min="1532" max="1532" width="4.140625" style="56" customWidth="1"/>
    <col min="1533" max="1533" width="35.85546875" style="56" customWidth="1"/>
    <col min="1534" max="1534" width="6.7109375" style="56" customWidth="1"/>
    <col min="1535" max="1639" width="7.28515625" style="56" customWidth="1"/>
    <col min="1640" max="1646" width="0" style="56" hidden="1" customWidth="1"/>
    <col min="1647" max="1785" width="9.140625" style="56"/>
    <col min="1786" max="1787" width="0" style="56" hidden="1" customWidth="1"/>
    <col min="1788" max="1788" width="4.140625" style="56" customWidth="1"/>
    <col min="1789" max="1789" width="35.85546875" style="56" customWidth="1"/>
    <col min="1790" max="1790" width="6.7109375" style="56" customWidth="1"/>
    <col min="1791" max="1895" width="7.28515625" style="56" customWidth="1"/>
    <col min="1896" max="1902" width="0" style="56" hidden="1" customWidth="1"/>
    <col min="1903" max="2041" width="9.140625" style="56"/>
    <col min="2042" max="2043" width="0" style="56" hidden="1" customWidth="1"/>
    <col min="2044" max="2044" width="4.140625" style="56" customWidth="1"/>
    <col min="2045" max="2045" width="35.85546875" style="56" customWidth="1"/>
    <col min="2046" max="2046" width="6.7109375" style="56" customWidth="1"/>
    <col min="2047" max="2151" width="7.28515625" style="56" customWidth="1"/>
    <col min="2152" max="2158" width="0" style="56" hidden="1" customWidth="1"/>
    <col min="2159" max="2297" width="9.140625" style="56"/>
    <col min="2298" max="2299" width="0" style="56" hidden="1" customWidth="1"/>
    <col min="2300" max="2300" width="4.140625" style="56" customWidth="1"/>
    <col min="2301" max="2301" width="35.85546875" style="56" customWidth="1"/>
    <col min="2302" max="2302" width="6.7109375" style="56" customWidth="1"/>
    <col min="2303" max="2407" width="7.28515625" style="56" customWidth="1"/>
    <col min="2408" max="2414" width="0" style="56" hidden="1" customWidth="1"/>
    <col min="2415" max="2553" width="9.140625" style="56"/>
    <col min="2554" max="2555" width="0" style="56" hidden="1" customWidth="1"/>
    <col min="2556" max="2556" width="4.140625" style="56" customWidth="1"/>
    <col min="2557" max="2557" width="35.85546875" style="56" customWidth="1"/>
    <col min="2558" max="2558" width="6.7109375" style="56" customWidth="1"/>
    <col min="2559" max="2663" width="7.28515625" style="56" customWidth="1"/>
    <col min="2664" max="2670" width="0" style="56" hidden="1" customWidth="1"/>
    <col min="2671" max="2809" width="9.140625" style="56"/>
    <col min="2810" max="2811" width="0" style="56" hidden="1" customWidth="1"/>
    <col min="2812" max="2812" width="4.140625" style="56" customWidth="1"/>
    <col min="2813" max="2813" width="35.85546875" style="56" customWidth="1"/>
    <col min="2814" max="2814" width="6.7109375" style="56" customWidth="1"/>
    <col min="2815" max="2919" width="7.28515625" style="56" customWidth="1"/>
    <col min="2920" max="2926" width="0" style="56" hidden="1" customWidth="1"/>
    <col min="2927" max="3065" width="9.140625" style="56"/>
    <col min="3066" max="3067" width="0" style="56" hidden="1" customWidth="1"/>
    <col min="3068" max="3068" width="4.140625" style="56" customWidth="1"/>
    <col min="3069" max="3069" width="35.85546875" style="56" customWidth="1"/>
    <col min="3070" max="3070" width="6.7109375" style="56" customWidth="1"/>
    <col min="3071" max="3175" width="7.28515625" style="56" customWidth="1"/>
    <col min="3176" max="3182" width="0" style="56" hidden="1" customWidth="1"/>
    <col min="3183" max="3321" width="9.140625" style="56"/>
    <col min="3322" max="3323" width="0" style="56" hidden="1" customWidth="1"/>
    <col min="3324" max="3324" width="4.140625" style="56" customWidth="1"/>
    <col min="3325" max="3325" width="35.85546875" style="56" customWidth="1"/>
    <col min="3326" max="3326" width="6.7109375" style="56" customWidth="1"/>
    <col min="3327" max="3431" width="7.28515625" style="56" customWidth="1"/>
    <col min="3432" max="3438" width="0" style="56" hidden="1" customWidth="1"/>
    <col min="3439" max="3577" width="9.140625" style="56"/>
    <col min="3578" max="3579" width="0" style="56" hidden="1" customWidth="1"/>
    <col min="3580" max="3580" width="4.140625" style="56" customWidth="1"/>
    <col min="3581" max="3581" width="35.85546875" style="56" customWidth="1"/>
    <col min="3582" max="3582" width="6.7109375" style="56" customWidth="1"/>
    <col min="3583" max="3687" width="7.28515625" style="56" customWidth="1"/>
    <col min="3688" max="3694" width="0" style="56" hidden="1" customWidth="1"/>
    <col min="3695" max="3833" width="9.140625" style="56"/>
    <col min="3834" max="3835" width="0" style="56" hidden="1" customWidth="1"/>
    <col min="3836" max="3836" width="4.140625" style="56" customWidth="1"/>
    <col min="3837" max="3837" width="35.85546875" style="56" customWidth="1"/>
    <col min="3838" max="3838" width="6.7109375" style="56" customWidth="1"/>
    <col min="3839" max="3943" width="7.28515625" style="56" customWidth="1"/>
    <col min="3944" max="3950" width="0" style="56" hidden="1" customWidth="1"/>
    <col min="3951" max="4089" width="9.140625" style="56"/>
    <col min="4090" max="4091" width="0" style="56" hidden="1" customWidth="1"/>
    <col min="4092" max="4092" width="4.140625" style="56" customWidth="1"/>
    <col min="4093" max="4093" width="35.85546875" style="56" customWidth="1"/>
    <col min="4094" max="4094" width="6.7109375" style="56" customWidth="1"/>
    <col min="4095" max="4199" width="7.28515625" style="56" customWidth="1"/>
    <col min="4200" max="4206" width="0" style="56" hidden="1" customWidth="1"/>
    <col min="4207" max="4345" width="9.140625" style="56"/>
    <col min="4346" max="4347" width="0" style="56" hidden="1" customWidth="1"/>
    <col min="4348" max="4348" width="4.140625" style="56" customWidth="1"/>
    <col min="4349" max="4349" width="35.85546875" style="56" customWidth="1"/>
    <col min="4350" max="4350" width="6.7109375" style="56" customWidth="1"/>
    <col min="4351" max="4455" width="7.28515625" style="56" customWidth="1"/>
    <col min="4456" max="4462" width="0" style="56" hidden="1" customWidth="1"/>
    <col min="4463" max="4601" width="9.140625" style="56"/>
    <col min="4602" max="4603" width="0" style="56" hidden="1" customWidth="1"/>
    <col min="4604" max="4604" width="4.140625" style="56" customWidth="1"/>
    <col min="4605" max="4605" width="35.85546875" style="56" customWidth="1"/>
    <col min="4606" max="4606" width="6.7109375" style="56" customWidth="1"/>
    <col min="4607" max="4711" width="7.28515625" style="56" customWidth="1"/>
    <col min="4712" max="4718" width="0" style="56" hidden="1" customWidth="1"/>
    <col min="4719" max="4857" width="9.140625" style="56"/>
    <col min="4858" max="4859" width="0" style="56" hidden="1" customWidth="1"/>
    <col min="4860" max="4860" width="4.140625" style="56" customWidth="1"/>
    <col min="4861" max="4861" width="35.85546875" style="56" customWidth="1"/>
    <col min="4862" max="4862" width="6.7109375" style="56" customWidth="1"/>
    <col min="4863" max="4967" width="7.28515625" style="56" customWidth="1"/>
    <col min="4968" max="4974" width="0" style="56" hidden="1" customWidth="1"/>
    <col min="4975" max="5113" width="9.140625" style="56"/>
    <col min="5114" max="5115" width="0" style="56" hidden="1" customWidth="1"/>
    <col min="5116" max="5116" width="4.140625" style="56" customWidth="1"/>
    <col min="5117" max="5117" width="35.85546875" style="56" customWidth="1"/>
    <col min="5118" max="5118" width="6.7109375" style="56" customWidth="1"/>
    <col min="5119" max="5223" width="7.28515625" style="56" customWidth="1"/>
    <col min="5224" max="5230" width="0" style="56" hidden="1" customWidth="1"/>
    <col min="5231" max="5369" width="9.140625" style="56"/>
    <col min="5370" max="5371" width="0" style="56" hidden="1" customWidth="1"/>
    <col min="5372" max="5372" width="4.140625" style="56" customWidth="1"/>
    <col min="5373" max="5373" width="35.85546875" style="56" customWidth="1"/>
    <col min="5374" max="5374" width="6.7109375" style="56" customWidth="1"/>
    <col min="5375" max="5479" width="7.28515625" style="56" customWidth="1"/>
    <col min="5480" max="5486" width="0" style="56" hidden="1" customWidth="1"/>
    <col min="5487" max="5625" width="9.140625" style="56"/>
    <col min="5626" max="5627" width="0" style="56" hidden="1" customWidth="1"/>
    <col min="5628" max="5628" width="4.140625" style="56" customWidth="1"/>
    <col min="5629" max="5629" width="35.85546875" style="56" customWidth="1"/>
    <col min="5630" max="5630" width="6.7109375" style="56" customWidth="1"/>
    <col min="5631" max="5735" width="7.28515625" style="56" customWidth="1"/>
    <col min="5736" max="5742" width="0" style="56" hidden="1" customWidth="1"/>
    <col min="5743" max="5881" width="9.140625" style="56"/>
    <col min="5882" max="5883" width="0" style="56" hidden="1" customWidth="1"/>
    <col min="5884" max="5884" width="4.140625" style="56" customWidth="1"/>
    <col min="5885" max="5885" width="35.85546875" style="56" customWidth="1"/>
    <col min="5886" max="5886" width="6.7109375" style="56" customWidth="1"/>
    <col min="5887" max="5991" width="7.28515625" style="56" customWidth="1"/>
    <col min="5992" max="5998" width="0" style="56" hidden="1" customWidth="1"/>
    <col min="5999" max="6137" width="9.140625" style="56"/>
    <col min="6138" max="6139" width="0" style="56" hidden="1" customWidth="1"/>
    <col min="6140" max="6140" width="4.140625" style="56" customWidth="1"/>
    <col min="6141" max="6141" width="35.85546875" style="56" customWidth="1"/>
    <col min="6142" max="6142" width="6.7109375" style="56" customWidth="1"/>
    <col min="6143" max="6247" width="7.28515625" style="56" customWidth="1"/>
    <col min="6248" max="6254" width="0" style="56" hidden="1" customWidth="1"/>
    <col min="6255" max="6393" width="9.140625" style="56"/>
    <col min="6394" max="6395" width="0" style="56" hidden="1" customWidth="1"/>
    <col min="6396" max="6396" width="4.140625" style="56" customWidth="1"/>
    <col min="6397" max="6397" width="35.85546875" style="56" customWidth="1"/>
    <col min="6398" max="6398" width="6.7109375" style="56" customWidth="1"/>
    <col min="6399" max="6503" width="7.28515625" style="56" customWidth="1"/>
    <col min="6504" max="6510" width="0" style="56" hidden="1" customWidth="1"/>
    <col min="6511" max="6649" width="9.140625" style="56"/>
    <col min="6650" max="6651" width="0" style="56" hidden="1" customWidth="1"/>
    <col min="6652" max="6652" width="4.140625" style="56" customWidth="1"/>
    <col min="6653" max="6653" width="35.85546875" style="56" customWidth="1"/>
    <col min="6654" max="6654" width="6.7109375" style="56" customWidth="1"/>
    <col min="6655" max="6759" width="7.28515625" style="56" customWidth="1"/>
    <col min="6760" max="6766" width="0" style="56" hidden="1" customWidth="1"/>
    <col min="6767" max="6905" width="9.140625" style="56"/>
    <col min="6906" max="6907" width="0" style="56" hidden="1" customWidth="1"/>
    <col min="6908" max="6908" width="4.140625" style="56" customWidth="1"/>
    <col min="6909" max="6909" width="35.85546875" style="56" customWidth="1"/>
    <col min="6910" max="6910" width="6.7109375" style="56" customWidth="1"/>
    <col min="6911" max="7015" width="7.28515625" style="56" customWidth="1"/>
    <col min="7016" max="7022" width="0" style="56" hidden="1" customWidth="1"/>
    <col min="7023" max="7161" width="9.140625" style="56"/>
    <col min="7162" max="7163" width="0" style="56" hidden="1" customWidth="1"/>
    <col min="7164" max="7164" width="4.140625" style="56" customWidth="1"/>
    <col min="7165" max="7165" width="35.85546875" style="56" customWidth="1"/>
    <col min="7166" max="7166" width="6.7109375" style="56" customWidth="1"/>
    <col min="7167" max="7271" width="7.28515625" style="56" customWidth="1"/>
    <col min="7272" max="7278" width="0" style="56" hidden="1" customWidth="1"/>
    <col min="7279" max="7417" width="9.140625" style="56"/>
    <col min="7418" max="7419" width="0" style="56" hidden="1" customWidth="1"/>
    <col min="7420" max="7420" width="4.140625" style="56" customWidth="1"/>
    <col min="7421" max="7421" width="35.85546875" style="56" customWidth="1"/>
    <col min="7422" max="7422" width="6.7109375" style="56" customWidth="1"/>
    <col min="7423" max="7527" width="7.28515625" style="56" customWidth="1"/>
    <col min="7528" max="7534" width="0" style="56" hidden="1" customWidth="1"/>
    <col min="7535" max="7673" width="9.140625" style="56"/>
    <col min="7674" max="7675" width="0" style="56" hidden="1" customWidth="1"/>
    <col min="7676" max="7676" width="4.140625" style="56" customWidth="1"/>
    <col min="7677" max="7677" width="35.85546875" style="56" customWidth="1"/>
    <col min="7678" max="7678" width="6.7109375" style="56" customWidth="1"/>
    <col min="7679" max="7783" width="7.28515625" style="56" customWidth="1"/>
    <col min="7784" max="7790" width="0" style="56" hidden="1" customWidth="1"/>
    <col min="7791" max="7929" width="9.140625" style="56"/>
    <col min="7930" max="7931" width="0" style="56" hidden="1" customWidth="1"/>
    <col min="7932" max="7932" width="4.140625" style="56" customWidth="1"/>
    <col min="7933" max="7933" width="35.85546875" style="56" customWidth="1"/>
    <col min="7934" max="7934" width="6.7109375" style="56" customWidth="1"/>
    <col min="7935" max="8039" width="7.28515625" style="56" customWidth="1"/>
    <col min="8040" max="8046" width="0" style="56" hidden="1" customWidth="1"/>
    <col min="8047" max="8185" width="9.140625" style="56"/>
    <col min="8186" max="8187" width="0" style="56" hidden="1" customWidth="1"/>
    <col min="8188" max="8188" width="4.140625" style="56" customWidth="1"/>
    <col min="8189" max="8189" width="35.85546875" style="56" customWidth="1"/>
    <col min="8190" max="8190" width="6.7109375" style="56" customWidth="1"/>
    <col min="8191" max="8295" width="7.28515625" style="56" customWidth="1"/>
    <col min="8296" max="8302" width="0" style="56" hidden="1" customWidth="1"/>
    <col min="8303" max="8441" width="9.140625" style="56"/>
    <col min="8442" max="8443" width="0" style="56" hidden="1" customWidth="1"/>
    <col min="8444" max="8444" width="4.140625" style="56" customWidth="1"/>
    <col min="8445" max="8445" width="35.85546875" style="56" customWidth="1"/>
    <col min="8446" max="8446" width="6.7109375" style="56" customWidth="1"/>
    <col min="8447" max="8551" width="7.28515625" style="56" customWidth="1"/>
    <col min="8552" max="8558" width="0" style="56" hidden="1" customWidth="1"/>
    <col min="8559" max="8697" width="9.140625" style="56"/>
    <col min="8698" max="8699" width="0" style="56" hidden="1" customWidth="1"/>
    <col min="8700" max="8700" width="4.140625" style="56" customWidth="1"/>
    <col min="8701" max="8701" width="35.85546875" style="56" customWidth="1"/>
    <col min="8702" max="8702" width="6.7109375" style="56" customWidth="1"/>
    <col min="8703" max="8807" width="7.28515625" style="56" customWidth="1"/>
    <col min="8808" max="8814" width="0" style="56" hidden="1" customWidth="1"/>
    <col min="8815" max="8953" width="9.140625" style="56"/>
    <col min="8954" max="8955" width="0" style="56" hidden="1" customWidth="1"/>
    <col min="8956" max="8956" width="4.140625" style="56" customWidth="1"/>
    <col min="8957" max="8957" width="35.85546875" style="56" customWidth="1"/>
    <col min="8958" max="8958" width="6.7109375" style="56" customWidth="1"/>
    <col min="8959" max="9063" width="7.28515625" style="56" customWidth="1"/>
    <col min="9064" max="9070" width="0" style="56" hidden="1" customWidth="1"/>
    <col min="9071" max="9209" width="9.140625" style="56"/>
    <col min="9210" max="9211" width="0" style="56" hidden="1" customWidth="1"/>
    <col min="9212" max="9212" width="4.140625" style="56" customWidth="1"/>
    <col min="9213" max="9213" width="35.85546875" style="56" customWidth="1"/>
    <col min="9214" max="9214" width="6.7109375" style="56" customWidth="1"/>
    <col min="9215" max="9319" width="7.28515625" style="56" customWidth="1"/>
    <col min="9320" max="9326" width="0" style="56" hidden="1" customWidth="1"/>
    <col min="9327" max="9465" width="9.140625" style="56"/>
    <col min="9466" max="9467" width="0" style="56" hidden="1" customWidth="1"/>
    <col min="9468" max="9468" width="4.140625" style="56" customWidth="1"/>
    <col min="9469" max="9469" width="35.85546875" style="56" customWidth="1"/>
    <col min="9470" max="9470" width="6.7109375" style="56" customWidth="1"/>
    <col min="9471" max="9575" width="7.28515625" style="56" customWidth="1"/>
    <col min="9576" max="9582" width="0" style="56" hidden="1" customWidth="1"/>
    <col min="9583" max="9721" width="9.140625" style="56"/>
    <col min="9722" max="9723" width="0" style="56" hidden="1" customWidth="1"/>
    <col min="9724" max="9724" width="4.140625" style="56" customWidth="1"/>
    <col min="9725" max="9725" width="35.85546875" style="56" customWidth="1"/>
    <col min="9726" max="9726" width="6.7109375" style="56" customWidth="1"/>
    <col min="9727" max="9831" width="7.28515625" style="56" customWidth="1"/>
    <col min="9832" max="9838" width="0" style="56" hidden="1" customWidth="1"/>
    <col min="9839" max="9977" width="9.140625" style="56"/>
    <col min="9978" max="9979" width="0" style="56" hidden="1" customWidth="1"/>
    <col min="9980" max="9980" width="4.140625" style="56" customWidth="1"/>
    <col min="9981" max="9981" width="35.85546875" style="56" customWidth="1"/>
    <col min="9982" max="9982" width="6.7109375" style="56" customWidth="1"/>
    <col min="9983" max="10087" width="7.28515625" style="56" customWidth="1"/>
    <col min="10088" max="10094" width="0" style="56" hidden="1" customWidth="1"/>
    <col min="10095" max="10233" width="9.140625" style="56"/>
    <col min="10234" max="10235" width="0" style="56" hidden="1" customWidth="1"/>
    <col min="10236" max="10236" width="4.140625" style="56" customWidth="1"/>
    <col min="10237" max="10237" width="35.85546875" style="56" customWidth="1"/>
    <col min="10238" max="10238" width="6.7109375" style="56" customWidth="1"/>
    <col min="10239" max="10343" width="7.28515625" style="56" customWidth="1"/>
    <col min="10344" max="10350" width="0" style="56" hidden="1" customWidth="1"/>
    <col min="10351" max="10489" width="9.140625" style="56"/>
    <col min="10490" max="10491" width="0" style="56" hidden="1" customWidth="1"/>
    <col min="10492" max="10492" width="4.140625" style="56" customWidth="1"/>
    <col min="10493" max="10493" width="35.85546875" style="56" customWidth="1"/>
    <col min="10494" max="10494" width="6.7109375" style="56" customWidth="1"/>
    <col min="10495" max="10599" width="7.28515625" style="56" customWidth="1"/>
    <col min="10600" max="10606" width="0" style="56" hidden="1" customWidth="1"/>
    <col min="10607" max="10745" width="9.140625" style="56"/>
    <col min="10746" max="10747" width="0" style="56" hidden="1" customWidth="1"/>
    <col min="10748" max="10748" width="4.140625" style="56" customWidth="1"/>
    <col min="10749" max="10749" width="35.85546875" style="56" customWidth="1"/>
    <col min="10750" max="10750" width="6.7109375" style="56" customWidth="1"/>
    <col min="10751" max="10855" width="7.28515625" style="56" customWidth="1"/>
    <col min="10856" max="10862" width="0" style="56" hidden="1" customWidth="1"/>
    <col min="10863" max="11001" width="9.140625" style="56"/>
    <col min="11002" max="11003" width="0" style="56" hidden="1" customWidth="1"/>
    <col min="11004" max="11004" width="4.140625" style="56" customWidth="1"/>
    <col min="11005" max="11005" width="35.85546875" style="56" customWidth="1"/>
    <col min="11006" max="11006" width="6.7109375" style="56" customWidth="1"/>
    <col min="11007" max="11111" width="7.28515625" style="56" customWidth="1"/>
    <col min="11112" max="11118" width="0" style="56" hidden="1" customWidth="1"/>
    <col min="11119" max="11257" width="9.140625" style="56"/>
    <col min="11258" max="11259" width="0" style="56" hidden="1" customWidth="1"/>
    <col min="11260" max="11260" width="4.140625" style="56" customWidth="1"/>
    <col min="11261" max="11261" width="35.85546875" style="56" customWidth="1"/>
    <col min="11262" max="11262" width="6.7109375" style="56" customWidth="1"/>
    <col min="11263" max="11367" width="7.28515625" style="56" customWidth="1"/>
    <col min="11368" max="11374" width="0" style="56" hidden="1" customWidth="1"/>
    <col min="11375" max="11513" width="9.140625" style="56"/>
    <col min="11514" max="11515" width="0" style="56" hidden="1" customWidth="1"/>
    <col min="11516" max="11516" width="4.140625" style="56" customWidth="1"/>
    <col min="11517" max="11517" width="35.85546875" style="56" customWidth="1"/>
    <col min="11518" max="11518" width="6.7109375" style="56" customWidth="1"/>
    <col min="11519" max="11623" width="7.28515625" style="56" customWidth="1"/>
    <col min="11624" max="11630" width="0" style="56" hidden="1" customWidth="1"/>
    <col min="11631" max="11769" width="9.140625" style="56"/>
    <col min="11770" max="11771" width="0" style="56" hidden="1" customWidth="1"/>
    <col min="11772" max="11772" width="4.140625" style="56" customWidth="1"/>
    <col min="11773" max="11773" width="35.85546875" style="56" customWidth="1"/>
    <col min="11774" max="11774" width="6.7109375" style="56" customWidth="1"/>
    <col min="11775" max="11879" width="7.28515625" style="56" customWidth="1"/>
    <col min="11880" max="11886" width="0" style="56" hidden="1" customWidth="1"/>
    <col min="11887" max="12025" width="9.140625" style="56"/>
    <col min="12026" max="12027" width="0" style="56" hidden="1" customWidth="1"/>
    <col min="12028" max="12028" width="4.140625" style="56" customWidth="1"/>
    <col min="12029" max="12029" width="35.85546875" style="56" customWidth="1"/>
    <col min="12030" max="12030" width="6.7109375" style="56" customWidth="1"/>
    <col min="12031" max="12135" width="7.28515625" style="56" customWidth="1"/>
    <col min="12136" max="12142" width="0" style="56" hidden="1" customWidth="1"/>
    <col min="12143" max="12281" width="9.140625" style="56"/>
    <col min="12282" max="12283" width="0" style="56" hidden="1" customWidth="1"/>
    <col min="12284" max="12284" width="4.140625" style="56" customWidth="1"/>
    <col min="12285" max="12285" width="35.85546875" style="56" customWidth="1"/>
    <col min="12286" max="12286" width="6.7109375" style="56" customWidth="1"/>
    <col min="12287" max="12391" width="7.28515625" style="56" customWidth="1"/>
    <col min="12392" max="12398" width="0" style="56" hidden="1" customWidth="1"/>
    <col min="12399" max="12537" width="9.140625" style="56"/>
    <col min="12538" max="12539" width="0" style="56" hidden="1" customWidth="1"/>
    <col min="12540" max="12540" width="4.140625" style="56" customWidth="1"/>
    <col min="12541" max="12541" width="35.85546875" style="56" customWidth="1"/>
    <col min="12542" max="12542" width="6.7109375" style="56" customWidth="1"/>
    <col min="12543" max="12647" width="7.28515625" style="56" customWidth="1"/>
    <col min="12648" max="12654" width="0" style="56" hidden="1" customWidth="1"/>
    <col min="12655" max="12793" width="9.140625" style="56"/>
    <col min="12794" max="12795" width="0" style="56" hidden="1" customWidth="1"/>
    <col min="12796" max="12796" width="4.140625" style="56" customWidth="1"/>
    <col min="12797" max="12797" width="35.85546875" style="56" customWidth="1"/>
    <col min="12798" max="12798" width="6.7109375" style="56" customWidth="1"/>
    <col min="12799" max="12903" width="7.28515625" style="56" customWidth="1"/>
    <col min="12904" max="12910" width="0" style="56" hidden="1" customWidth="1"/>
    <col min="12911" max="13049" width="9.140625" style="56"/>
    <col min="13050" max="13051" width="0" style="56" hidden="1" customWidth="1"/>
    <col min="13052" max="13052" width="4.140625" style="56" customWidth="1"/>
    <col min="13053" max="13053" width="35.85546875" style="56" customWidth="1"/>
    <col min="13054" max="13054" width="6.7109375" style="56" customWidth="1"/>
    <col min="13055" max="13159" width="7.28515625" style="56" customWidth="1"/>
    <col min="13160" max="13166" width="0" style="56" hidden="1" customWidth="1"/>
    <col min="13167" max="13305" width="9.140625" style="56"/>
    <col min="13306" max="13307" width="0" style="56" hidden="1" customWidth="1"/>
    <col min="13308" max="13308" width="4.140625" style="56" customWidth="1"/>
    <col min="13309" max="13309" width="35.85546875" style="56" customWidth="1"/>
    <col min="13310" max="13310" width="6.7109375" style="56" customWidth="1"/>
    <col min="13311" max="13415" width="7.28515625" style="56" customWidth="1"/>
    <col min="13416" max="13422" width="0" style="56" hidden="1" customWidth="1"/>
    <col min="13423" max="13561" width="9.140625" style="56"/>
    <col min="13562" max="13563" width="0" style="56" hidden="1" customWidth="1"/>
    <col min="13564" max="13564" width="4.140625" style="56" customWidth="1"/>
    <col min="13565" max="13565" width="35.85546875" style="56" customWidth="1"/>
    <col min="13566" max="13566" width="6.7109375" style="56" customWidth="1"/>
    <col min="13567" max="13671" width="7.28515625" style="56" customWidth="1"/>
    <col min="13672" max="13678" width="0" style="56" hidden="1" customWidth="1"/>
    <col min="13679" max="13817" width="9.140625" style="56"/>
    <col min="13818" max="13819" width="0" style="56" hidden="1" customWidth="1"/>
    <col min="13820" max="13820" width="4.140625" style="56" customWidth="1"/>
    <col min="13821" max="13821" width="35.85546875" style="56" customWidth="1"/>
    <col min="13822" max="13822" width="6.7109375" style="56" customWidth="1"/>
    <col min="13823" max="13927" width="7.28515625" style="56" customWidth="1"/>
    <col min="13928" max="13934" width="0" style="56" hidden="1" customWidth="1"/>
    <col min="13935" max="14073" width="9.140625" style="56"/>
    <col min="14074" max="14075" width="0" style="56" hidden="1" customWidth="1"/>
    <col min="14076" max="14076" width="4.140625" style="56" customWidth="1"/>
    <col min="14077" max="14077" width="35.85546875" style="56" customWidth="1"/>
    <col min="14078" max="14078" width="6.7109375" style="56" customWidth="1"/>
    <col min="14079" max="14183" width="7.28515625" style="56" customWidth="1"/>
    <col min="14184" max="14190" width="0" style="56" hidden="1" customWidth="1"/>
    <col min="14191" max="14329" width="9.140625" style="56"/>
    <col min="14330" max="14331" width="0" style="56" hidden="1" customWidth="1"/>
    <col min="14332" max="14332" width="4.140625" style="56" customWidth="1"/>
    <col min="14333" max="14333" width="35.85546875" style="56" customWidth="1"/>
    <col min="14334" max="14334" width="6.7109375" style="56" customWidth="1"/>
    <col min="14335" max="14439" width="7.28515625" style="56" customWidth="1"/>
    <col min="14440" max="14446" width="0" style="56" hidden="1" customWidth="1"/>
    <col min="14447" max="14585" width="9.140625" style="56"/>
    <col min="14586" max="14587" width="0" style="56" hidden="1" customWidth="1"/>
    <col min="14588" max="14588" width="4.140625" style="56" customWidth="1"/>
    <col min="14589" max="14589" width="35.85546875" style="56" customWidth="1"/>
    <col min="14590" max="14590" width="6.7109375" style="56" customWidth="1"/>
    <col min="14591" max="14695" width="7.28515625" style="56" customWidth="1"/>
    <col min="14696" max="14702" width="0" style="56" hidden="1" customWidth="1"/>
    <col min="14703" max="14841" width="9.140625" style="56"/>
    <col min="14842" max="14843" width="0" style="56" hidden="1" customWidth="1"/>
    <col min="14844" max="14844" width="4.140625" style="56" customWidth="1"/>
    <col min="14845" max="14845" width="35.85546875" style="56" customWidth="1"/>
    <col min="14846" max="14846" width="6.7109375" style="56" customWidth="1"/>
    <col min="14847" max="14951" width="7.28515625" style="56" customWidth="1"/>
    <col min="14952" max="14958" width="0" style="56" hidden="1" customWidth="1"/>
    <col min="14959" max="15097" width="9.140625" style="56"/>
    <col min="15098" max="15099" width="0" style="56" hidden="1" customWidth="1"/>
    <col min="15100" max="15100" width="4.140625" style="56" customWidth="1"/>
    <col min="15101" max="15101" width="35.85546875" style="56" customWidth="1"/>
    <col min="15102" max="15102" width="6.7109375" style="56" customWidth="1"/>
    <col min="15103" max="15207" width="7.28515625" style="56" customWidth="1"/>
    <col min="15208" max="15214" width="0" style="56" hidden="1" customWidth="1"/>
    <col min="15215" max="15353" width="9.140625" style="56"/>
    <col min="15354" max="15355" width="0" style="56" hidden="1" customWidth="1"/>
    <col min="15356" max="15356" width="4.140625" style="56" customWidth="1"/>
    <col min="15357" max="15357" width="35.85546875" style="56" customWidth="1"/>
    <col min="15358" max="15358" width="6.7109375" style="56" customWidth="1"/>
    <col min="15359" max="15463" width="7.28515625" style="56" customWidth="1"/>
    <col min="15464" max="15470" width="0" style="56" hidden="1" customWidth="1"/>
    <col min="15471" max="15609" width="9.140625" style="56"/>
    <col min="15610" max="15611" width="0" style="56" hidden="1" customWidth="1"/>
    <col min="15612" max="15612" width="4.140625" style="56" customWidth="1"/>
    <col min="15613" max="15613" width="35.85546875" style="56" customWidth="1"/>
    <col min="15614" max="15614" width="6.7109375" style="56" customWidth="1"/>
    <col min="15615" max="15719" width="7.28515625" style="56" customWidth="1"/>
    <col min="15720" max="15726" width="0" style="56" hidden="1" customWidth="1"/>
    <col min="15727" max="15865" width="9.140625" style="56"/>
    <col min="15866" max="15867" width="0" style="56" hidden="1" customWidth="1"/>
    <col min="15868" max="15868" width="4.140625" style="56" customWidth="1"/>
    <col min="15869" max="15869" width="35.85546875" style="56" customWidth="1"/>
    <col min="15870" max="15870" width="6.7109375" style="56" customWidth="1"/>
    <col min="15871" max="15975" width="7.28515625" style="56" customWidth="1"/>
    <col min="15976" max="15982" width="0" style="56" hidden="1" customWidth="1"/>
    <col min="15983" max="16121" width="9.140625" style="56"/>
    <col min="16122" max="16123" width="0" style="56" hidden="1" customWidth="1"/>
    <col min="16124" max="16124" width="4.140625" style="56" customWidth="1"/>
    <col min="16125" max="16125" width="35.85546875" style="56" customWidth="1"/>
    <col min="16126" max="16126" width="6.7109375" style="56" customWidth="1"/>
    <col min="16127" max="16231" width="7.28515625" style="56" customWidth="1"/>
    <col min="16232" max="16238" width="0" style="56" hidden="1" customWidth="1"/>
    <col min="16239" max="16384" width="9.140625" style="56"/>
  </cols>
  <sheetData>
    <row r="1" spans="1:110" hidden="1"/>
    <row r="2" spans="1:110" hidden="1"/>
    <row r="3" spans="1:110" hidden="1"/>
    <row r="4" spans="1:110" hidden="1">
      <c r="A4" s="57"/>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row>
    <row r="5" spans="1:110" hidden="1">
      <c r="A5" s="59"/>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c r="CV5" s="55"/>
      <c r="CW5" s="55"/>
      <c r="CX5" s="55"/>
      <c r="CY5" s="55"/>
      <c r="CZ5" s="55"/>
      <c r="DA5" s="55"/>
      <c r="DB5" s="55"/>
      <c r="DC5" s="55"/>
      <c r="DD5" s="55"/>
      <c r="DE5" s="55"/>
      <c r="DF5" s="55"/>
    </row>
    <row r="6" spans="1:110" hidden="1">
      <c r="A6" s="59"/>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row>
    <row r="7" spans="1:110" ht="3.75" customHeight="1">
      <c r="A7" s="59"/>
      <c r="D7" s="116"/>
      <c r="E7" s="116"/>
      <c r="F7" s="60"/>
      <c r="G7" s="60"/>
      <c r="H7" s="60"/>
      <c r="I7" s="60"/>
      <c r="J7" s="60"/>
      <c r="K7" s="60"/>
      <c r="L7" s="60"/>
      <c r="M7" s="55"/>
      <c r="N7" s="55"/>
      <c r="O7" s="60"/>
      <c r="P7" s="60"/>
      <c r="Q7" s="60"/>
      <c r="R7" s="60"/>
      <c r="S7" s="60"/>
      <c r="T7" s="55"/>
      <c r="U7" s="55"/>
      <c r="V7" s="60"/>
      <c r="W7" s="60"/>
      <c r="X7" s="60"/>
      <c r="Y7" s="60"/>
      <c r="Z7" s="60"/>
      <c r="AA7" s="55"/>
      <c r="AB7" s="55"/>
      <c r="AC7" s="60"/>
      <c r="AD7" s="60"/>
      <c r="AE7" s="60"/>
      <c r="AF7" s="60"/>
      <c r="AG7" s="60"/>
      <c r="AH7" s="55"/>
      <c r="AI7" s="55"/>
      <c r="AJ7" s="60"/>
      <c r="AK7" s="60"/>
      <c r="AL7" s="60"/>
      <c r="AM7" s="60"/>
      <c r="AN7" s="60"/>
      <c r="AO7" s="55"/>
      <c r="AP7" s="55"/>
      <c r="AQ7" s="60"/>
      <c r="AR7" s="60"/>
      <c r="AS7" s="60"/>
      <c r="AT7" s="60"/>
      <c r="AU7" s="60"/>
      <c r="AV7" s="55"/>
      <c r="AW7" s="55"/>
      <c r="AX7" s="60"/>
      <c r="AY7" s="60"/>
      <c r="AZ7" s="60"/>
      <c r="BA7" s="60"/>
      <c r="BB7" s="60"/>
      <c r="BC7" s="55"/>
      <c r="BD7" s="55"/>
      <c r="BE7" s="60"/>
      <c r="BF7" s="60"/>
      <c r="BG7" s="60"/>
      <c r="BH7" s="60"/>
      <c r="BI7" s="60"/>
      <c r="BJ7" s="55"/>
      <c r="BK7" s="55"/>
      <c r="BL7" s="60"/>
      <c r="BM7" s="60"/>
      <c r="BN7" s="60"/>
      <c r="BO7" s="60"/>
      <c r="BP7" s="60"/>
      <c r="BQ7" s="55"/>
      <c r="BR7" s="55"/>
      <c r="BS7" s="60"/>
      <c r="BT7" s="60"/>
      <c r="BU7" s="60"/>
      <c r="BV7" s="60"/>
      <c r="BW7" s="60"/>
      <c r="BX7" s="55"/>
      <c r="BY7" s="55"/>
      <c r="BZ7" s="60"/>
      <c r="CA7" s="60"/>
      <c r="CB7" s="60"/>
      <c r="CC7" s="60"/>
      <c r="CD7" s="60"/>
      <c r="CE7" s="55"/>
      <c r="CF7" s="55"/>
      <c r="CG7" s="60"/>
      <c r="CH7" s="60"/>
      <c r="CI7" s="60"/>
      <c r="CJ7" s="60"/>
      <c r="CK7" s="60"/>
      <c r="CL7" s="55"/>
      <c r="CM7" s="55"/>
      <c r="CN7" s="60"/>
      <c r="CO7" s="60"/>
      <c r="CP7" s="60"/>
      <c r="CQ7" s="60"/>
      <c r="CR7" s="60"/>
      <c r="CS7" s="55"/>
      <c r="CT7" s="55"/>
      <c r="CU7" s="60"/>
      <c r="CV7" s="60"/>
      <c r="CW7" s="60"/>
      <c r="CX7" s="60"/>
      <c r="CY7" s="60"/>
      <c r="CZ7" s="55"/>
      <c r="DA7" s="55"/>
      <c r="DB7" s="60"/>
      <c r="DC7" s="60"/>
      <c r="DD7" s="60"/>
      <c r="DE7" s="60"/>
      <c r="DF7" s="60"/>
    </row>
    <row r="8" spans="1:110" ht="12" customHeight="1">
      <c r="A8" s="59"/>
      <c r="D8" s="158" t="s">
        <v>320</v>
      </c>
      <c r="E8" s="165"/>
      <c r="F8" s="165"/>
      <c r="G8" s="165"/>
      <c r="H8" s="165"/>
      <c r="I8" s="165"/>
      <c r="J8" s="165"/>
      <c r="K8" s="165"/>
      <c r="L8" s="165"/>
      <c r="M8" s="61"/>
      <c r="N8" s="61"/>
      <c r="O8" s="61"/>
      <c r="P8" s="61"/>
      <c r="Q8" s="61"/>
      <c r="R8" s="61"/>
      <c r="S8" s="61"/>
    </row>
    <row r="9" spans="1:110" ht="12" customHeight="1">
      <c r="D9" s="114" t="s">
        <v>468</v>
      </c>
      <c r="E9" s="116"/>
      <c r="F9" s="116"/>
      <c r="G9" s="116"/>
      <c r="H9" s="116"/>
      <c r="I9" s="116"/>
      <c r="J9" s="116"/>
      <c r="K9" s="116"/>
      <c r="L9" s="116"/>
    </row>
    <row r="10" spans="1:110" ht="12" customHeight="1">
      <c r="D10" s="161" t="str">
        <f>IF(org="","Не определено",org)</f>
        <v>АО "Международный аэропорт Владивосток"</v>
      </c>
      <c r="E10" s="116"/>
      <c r="F10" s="116"/>
      <c r="G10" s="116"/>
      <c r="H10" s="116"/>
      <c r="I10" s="116"/>
      <c r="J10" s="116"/>
      <c r="K10" s="116"/>
      <c r="L10" s="116"/>
      <c r="DF10" s="163" t="s">
        <v>188</v>
      </c>
    </row>
    <row r="11" spans="1:110" ht="3.75" customHeight="1">
      <c r="D11" s="325"/>
      <c r="E11" s="325"/>
      <c r="F11" s="325"/>
      <c r="G11" s="325"/>
      <c r="H11" s="325"/>
      <c r="I11" s="325"/>
      <c r="J11" s="325"/>
      <c r="K11" s="325"/>
      <c r="L11" s="167"/>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68"/>
      <c r="CL11" s="116"/>
      <c r="CM11" s="116"/>
      <c r="CN11" s="116"/>
      <c r="CO11" s="116"/>
      <c r="CP11" s="116"/>
      <c r="CQ11" s="116"/>
      <c r="CR11" s="168"/>
      <c r="CS11" s="116"/>
      <c r="CT11" s="116"/>
      <c r="CU11" s="116"/>
      <c r="CV11" s="116"/>
      <c r="CW11" s="116"/>
      <c r="CX11" s="116"/>
      <c r="CY11" s="168"/>
      <c r="CZ11" s="116"/>
      <c r="DA11" s="116"/>
      <c r="DB11" s="116"/>
      <c r="DC11" s="116"/>
      <c r="DD11" s="116"/>
      <c r="DE11" s="116"/>
    </row>
    <row r="12" spans="1:110" s="62" customFormat="1" ht="15" customHeight="1">
      <c r="A12" s="72"/>
      <c r="C12" s="166"/>
      <c r="D12" s="318" t="s">
        <v>189</v>
      </c>
      <c r="E12" s="318" t="s">
        <v>190</v>
      </c>
      <c r="F12" s="321" t="s">
        <v>240</v>
      </c>
      <c r="G12" s="321"/>
      <c r="H12" s="321"/>
      <c r="I12" s="321"/>
      <c r="J12" s="321"/>
      <c r="K12" s="321"/>
      <c r="L12" s="321"/>
      <c r="M12" s="321"/>
      <c r="N12" s="321"/>
      <c r="O12" s="321"/>
      <c r="P12" s="321"/>
      <c r="Q12" s="321"/>
      <c r="R12" s="321"/>
      <c r="S12" s="321"/>
      <c r="T12" s="321" t="s">
        <v>241</v>
      </c>
      <c r="U12" s="321"/>
      <c r="V12" s="321"/>
      <c r="W12" s="321"/>
      <c r="X12" s="321"/>
      <c r="Y12" s="321"/>
      <c r="Z12" s="321"/>
      <c r="AA12" s="321"/>
      <c r="AB12" s="321"/>
      <c r="AC12" s="321"/>
      <c r="AD12" s="321"/>
      <c r="AE12" s="321"/>
      <c r="AF12" s="321"/>
      <c r="AG12" s="321"/>
      <c r="AH12" s="321" t="s">
        <v>242</v>
      </c>
      <c r="AI12" s="321"/>
      <c r="AJ12" s="321"/>
      <c r="AK12" s="321"/>
      <c r="AL12" s="321"/>
      <c r="AM12" s="321"/>
      <c r="AN12" s="321"/>
      <c r="AO12" s="321"/>
      <c r="AP12" s="321"/>
      <c r="AQ12" s="321"/>
      <c r="AR12" s="321"/>
      <c r="AS12" s="321"/>
      <c r="AT12" s="321"/>
      <c r="AU12" s="321"/>
      <c r="AV12" s="321" t="s">
        <v>242</v>
      </c>
      <c r="AW12" s="321"/>
      <c r="AX12" s="321"/>
      <c r="AY12" s="321"/>
      <c r="AZ12" s="321"/>
      <c r="BA12" s="321"/>
      <c r="BB12" s="321"/>
      <c r="BC12" s="321"/>
      <c r="BD12" s="321"/>
      <c r="BE12" s="321"/>
      <c r="BF12" s="321"/>
      <c r="BG12" s="321"/>
      <c r="BH12" s="321"/>
      <c r="BI12" s="321"/>
      <c r="BJ12" s="322" t="s">
        <v>243</v>
      </c>
      <c r="BK12" s="322"/>
      <c r="BL12" s="322"/>
      <c r="BM12" s="322"/>
      <c r="BN12" s="322"/>
      <c r="BO12" s="322"/>
      <c r="BP12" s="322"/>
      <c r="BQ12" s="322"/>
      <c r="BR12" s="322"/>
      <c r="BS12" s="322"/>
      <c r="BT12" s="322"/>
      <c r="BU12" s="322"/>
      <c r="BV12" s="322"/>
      <c r="BW12" s="322"/>
      <c r="BX12" s="322" t="s">
        <v>243</v>
      </c>
      <c r="BY12" s="322"/>
      <c r="BZ12" s="322"/>
      <c r="CA12" s="322"/>
      <c r="CB12" s="322"/>
      <c r="CC12" s="322"/>
      <c r="CD12" s="322"/>
      <c r="CE12" s="322"/>
      <c r="CF12" s="322"/>
      <c r="CG12" s="322"/>
      <c r="CH12" s="322"/>
      <c r="CI12" s="322"/>
      <c r="CJ12" s="322"/>
      <c r="CK12" s="322"/>
      <c r="CL12" s="323" t="s">
        <v>243</v>
      </c>
      <c r="CM12" s="323"/>
      <c r="CN12" s="323"/>
      <c r="CO12" s="323"/>
      <c r="CP12" s="323"/>
      <c r="CQ12" s="323"/>
      <c r="CR12" s="323"/>
      <c r="CS12" s="323"/>
      <c r="CT12" s="323"/>
      <c r="CU12" s="323"/>
      <c r="CV12" s="323"/>
      <c r="CW12" s="323"/>
      <c r="CX12" s="323"/>
      <c r="CY12" s="323"/>
      <c r="CZ12" s="323" t="s">
        <v>244</v>
      </c>
      <c r="DA12" s="323"/>
      <c r="DB12" s="323"/>
      <c r="DC12" s="323"/>
      <c r="DD12" s="323"/>
      <c r="DE12" s="323"/>
      <c r="DF12" s="324"/>
    </row>
    <row r="13" spans="1:110" s="62" customFormat="1" ht="24.75" customHeight="1">
      <c r="A13" s="72"/>
      <c r="C13" s="166"/>
      <c r="D13" s="318"/>
      <c r="E13" s="318"/>
      <c r="F13" s="320" t="s">
        <v>484</v>
      </c>
      <c r="G13" s="318"/>
      <c r="H13" s="318"/>
      <c r="I13" s="318"/>
      <c r="J13" s="318"/>
      <c r="K13" s="318"/>
      <c r="L13" s="318"/>
      <c r="M13" s="318" t="s">
        <v>246</v>
      </c>
      <c r="N13" s="318"/>
      <c r="O13" s="318"/>
      <c r="P13" s="318"/>
      <c r="Q13" s="318"/>
      <c r="R13" s="318"/>
      <c r="S13" s="318"/>
      <c r="T13" s="320" t="s">
        <v>245</v>
      </c>
      <c r="U13" s="318"/>
      <c r="V13" s="318"/>
      <c r="W13" s="318"/>
      <c r="X13" s="318"/>
      <c r="Y13" s="318"/>
      <c r="Z13" s="318"/>
      <c r="AA13" s="318" t="s">
        <v>246</v>
      </c>
      <c r="AB13" s="318"/>
      <c r="AC13" s="318"/>
      <c r="AD13" s="318"/>
      <c r="AE13" s="318"/>
      <c r="AF13" s="318"/>
      <c r="AG13" s="318"/>
      <c r="AH13" s="318" t="s">
        <v>247</v>
      </c>
      <c r="AI13" s="318"/>
      <c r="AJ13" s="318"/>
      <c r="AK13" s="318"/>
      <c r="AL13" s="318"/>
      <c r="AM13" s="318"/>
      <c r="AN13" s="318"/>
      <c r="AO13" s="320" t="s">
        <v>248</v>
      </c>
      <c r="AP13" s="318"/>
      <c r="AQ13" s="318"/>
      <c r="AR13" s="318"/>
      <c r="AS13" s="318"/>
      <c r="AT13" s="318"/>
      <c r="AU13" s="318"/>
      <c r="AV13" s="320" t="s">
        <v>464</v>
      </c>
      <c r="AW13" s="318"/>
      <c r="AX13" s="318"/>
      <c r="AY13" s="318"/>
      <c r="AZ13" s="318"/>
      <c r="BA13" s="318"/>
      <c r="BB13" s="318"/>
      <c r="BC13" s="318" t="s">
        <v>249</v>
      </c>
      <c r="BD13" s="318"/>
      <c r="BE13" s="318"/>
      <c r="BF13" s="318"/>
      <c r="BG13" s="318"/>
      <c r="BH13" s="318"/>
      <c r="BI13" s="318"/>
      <c r="BJ13" s="318" t="s">
        <v>247</v>
      </c>
      <c r="BK13" s="318"/>
      <c r="BL13" s="318"/>
      <c r="BM13" s="318"/>
      <c r="BN13" s="318"/>
      <c r="BO13" s="318"/>
      <c r="BP13" s="318"/>
      <c r="BQ13" s="320" t="s">
        <v>248</v>
      </c>
      <c r="BR13" s="318"/>
      <c r="BS13" s="318"/>
      <c r="BT13" s="318"/>
      <c r="BU13" s="318"/>
      <c r="BV13" s="318"/>
      <c r="BW13" s="318"/>
      <c r="BX13" s="320" t="s">
        <v>464</v>
      </c>
      <c r="BY13" s="318"/>
      <c r="BZ13" s="318"/>
      <c r="CA13" s="318"/>
      <c r="CB13" s="318"/>
      <c r="CC13" s="318"/>
      <c r="CD13" s="318"/>
      <c r="CE13" s="318" t="s">
        <v>249</v>
      </c>
      <c r="CF13" s="318"/>
      <c r="CG13" s="318"/>
      <c r="CH13" s="318"/>
      <c r="CI13" s="318"/>
      <c r="CJ13" s="318"/>
      <c r="CK13" s="318"/>
      <c r="CL13" s="318" t="s">
        <v>250</v>
      </c>
      <c r="CM13" s="318"/>
      <c r="CN13" s="318"/>
      <c r="CO13" s="318"/>
      <c r="CP13" s="318"/>
      <c r="CQ13" s="318"/>
      <c r="CR13" s="318"/>
      <c r="CS13" s="318" t="s">
        <v>251</v>
      </c>
      <c r="CT13" s="318"/>
      <c r="CU13" s="318"/>
      <c r="CV13" s="318"/>
      <c r="CW13" s="318"/>
      <c r="CX13" s="318"/>
      <c r="CY13" s="318"/>
      <c r="CZ13" s="323"/>
      <c r="DA13" s="323"/>
      <c r="DB13" s="323"/>
      <c r="DC13" s="323"/>
      <c r="DD13" s="323"/>
      <c r="DE13" s="323"/>
      <c r="DF13" s="324"/>
    </row>
    <row r="14" spans="1:110" s="62" customFormat="1" ht="15" customHeight="1">
      <c r="A14" s="72"/>
      <c r="C14" s="166"/>
      <c r="D14" s="318"/>
      <c r="E14" s="318"/>
      <c r="F14" s="318" t="s">
        <v>195</v>
      </c>
      <c r="G14" s="318" t="s">
        <v>196</v>
      </c>
      <c r="H14" s="318"/>
      <c r="I14" s="318"/>
      <c r="J14" s="318"/>
      <c r="K14" s="318"/>
      <c r="L14" s="318"/>
      <c r="M14" s="318" t="s">
        <v>195</v>
      </c>
      <c r="N14" s="318" t="s">
        <v>196</v>
      </c>
      <c r="O14" s="318"/>
      <c r="P14" s="318"/>
      <c r="Q14" s="318"/>
      <c r="R14" s="318"/>
      <c r="S14" s="318"/>
      <c r="T14" s="318" t="s">
        <v>195</v>
      </c>
      <c r="U14" s="318" t="s">
        <v>196</v>
      </c>
      <c r="V14" s="318"/>
      <c r="W14" s="318"/>
      <c r="X14" s="318"/>
      <c r="Y14" s="318"/>
      <c r="Z14" s="318"/>
      <c r="AA14" s="318" t="s">
        <v>195</v>
      </c>
      <c r="AB14" s="318" t="s">
        <v>196</v>
      </c>
      <c r="AC14" s="318"/>
      <c r="AD14" s="318"/>
      <c r="AE14" s="318"/>
      <c r="AF14" s="318"/>
      <c r="AG14" s="318"/>
      <c r="AH14" s="318" t="s">
        <v>195</v>
      </c>
      <c r="AI14" s="318" t="s">
        <v>196</v>
      </c>
      <c r="AJ14" s="318"/>
      <c r="AK14" s="318"/>
      <c r="AL14" s="318"/>
      <c r="AM14" s="318"/>
      <c r="AN14" s="318"/>
      <c r="AO14" s="318" t="s">
        <v>195</v>
      </c>
      <c r="AP14" s="318" t="s">
        <v>196</v>
      </c>
      <c r="AQ14" s="318"/>
      <c r="AR14" s="318"/>
      <c r="AS14" s="318"/>
      <c r="AT14" s="318"/>
      <c r="AU14" s="318"/>
      <c r="AV14" s="318" t="s">
        <v>195</v>
      </c>
      <c r="AW14" s="318" t="s">
        <v>196</v>
      </c>
      <c r="AX14" s="318"/>
      <c r="AY14" s="318"/>
      <c r="AZ14" s="318"/>
      <c r="BA14" s="318"/>
      <c r="BB14" s="318"/>
      <c r="BC14" s="318" t="s">
        <v>195</v>
      </c>
      <c r="BD14" s="318" t="s">
        <v>196</v>
      </c>
      <c r="BE14" s="318"/>
      <c r="BF14" s="318"/>
      <c r="BG14" s="318"/>
      <c r="BH14" s="318"/>
      <c r="BI14" s="318"/>
      <c r="BJ14" s="318" t="s">
        <v>195</v>
      </c>
      <c r="BK14" s="318" t="s">
        <v>196</v>
      </c>
      <c r="BL14" s="318"/>
      <c r="BM14" s="318"/>
      <c r="BN14" s="318"/>
      <c r="BO14" s="318"/>
      <c r="BP14" s="318"/>
      <c r="BQ14" s="318" t="s">
        <v>195</v>
      </c>
      <c r="BR14" s="318" t="s">
        <v>196</v>
      </c>
      <c r="BS14" s="318"/>
      <c r="BT14" s="318"/>
      <c r="BU14" s="318"/>
      <c r="BV14" s="318"/>
      <c r="BW14" s="318"/>
      <c r="BX14" s="318" t="s">
        <v>195</v>
      </c>
      <c r="BY14" s="318" t="s">
        <v>196</v>
      </c>
      <c r="BZ14" s="318"/>
      <c r="CA14" s="318"/>
      <c r="CB14" s="318"/>
      <c r="CC14" s="318"/>
      <c r="CD14" s="318"/>
      <c r="CE14" s="318" t="s">
        <v>195</v>
      </c>
      <c r="CF14" s="318" t="s">
        <v>196</v>
      </c>
      <c r="CG14" s="318"/>
      <c r="CH14" s="318"/>
      <c r="CI14" s="318"/>
      <c r="CJ14" s="318"/>
      <c r="CK14" s="318"/>
      <c r="CL14" s="318" t="s">
        <v>195</v>
      </c>
      <c r="CM14" s="318" t="s">
        <v>196</v>
      </c>
      <c r="CN14" s="318"/>
      <c r="CO14" s="318"/>
      <c r="CP14" s="318"/>
      <c r="CQ14" s="318"/>
      <c r="CR14" s="318"/>
      <c r="CS14" s="318" t="s">
        <v>195</v>
      </c>
      <c r="CT14" s="318" t="s">
        <v>196</v>
      </c>
      <c r="CU14" s="318"/>
      <c r="CV14" s="318"/>
      <c r="CW14" s="318"/>
      <c r="CX14" s="318"/>
      <c r="CY14" s="318"/>
      <c r="CZ14" s="318" t="s">
        <v>195</v>
      </c>
      <c r="DA14" s="318" t="s">
        <v>196</v>
      </c>
      <c r="DB14" s="318"/>
      <c r="DC14" s="318"/>
      <c r="DD14" s="318"/>
      <c r="DE14" s="318"/>
      <c r="DF14" s="319"/>
    </row>
    <row r="15" spans="1:110" s="62" customFormat="1" ht="15" customHeight="1">
      <c r="A15" s="72"/>
      <c r="C15" s="166"/>
      <c r="D15" s="318"/>
      <c r="E15" s="318"/>
      <c r="F15" s="318"/>
      <c r="G15" s="229" t="s">
        <v>197</v>
      </c>
      <c r="H15" s="229" t="s">
        <v>198</v>
      </c>
      <c r="I15" s="229" t="s">
        <v>199</v>
      </c>
      <c r="J15" s="229" t="s">
        <v>200</v>
      </c>
      <c r="K15" s="229" t="s">
        <v>201</v>
      </c>
      <c r="L15" s="231" t="s">
        <v>202</v>
      </c>
      <c r="M15" s="318"/>
      <c r="N15" s="229" t="s">
        <v>197</v>
      </c>
      <c r="O15" s="229" t="s">
        <v>198</v>
      </c>
      <c r="P15" s="229" t="s">
        <v>199</v>
      </c>
      <c r="Q15" s="229" t="s">
        <v>200</v>
      </c>
      <c r="R15" s="229" t="s">
        <v>201</v>
      </c>
      <c r="S15" s="229" t="s">
        <v>202</v>
      </c>
      <c r="T15" s="318"/>
      <c r="U15" s="229" t="s">
        <v>197</v>
      </c>
      <c r="V15" s="229" t="s">
        <v>198</v>
      </c>
      <c r="W15" s="229" t="s">
        <v>199</v>
      </c>
      <c r="X15" s="229" t="s">
        <v>200</v>
      </c>
      <c r="Y15" s="229" t="s">
        <v>201</v>
      </c>
      <c r="Z15" s="229" t="s">
        <v>202</v>
      </c>
      <c r="AA15" s="318"/>
      <c r="AB15" s="229" t="s">
        <v>197</v>
      </c>
      <c r="AC15" s="229" t="s">
        <v>198</v>
      </c>
      <c r="AD15" s="229" t="s">
        <v>199</v>
      </c>
      <c r="AE15" s="229" t="s">
        <v>200</v>
      </c>
      <c r="AF15" s="229" t="s">
        <v>201</v>
      </c>
      <c r="AG15" s="229" t="s">
        <v>202</v>
      </c>
      <c r="AH15" s="318"/>
      <c r="AI15" s="229" t="s">
        <v>197</v>
      </c>
      <c r="AJ15" s="229" t="s">
        <v>198</v>
      </c>
      <c r="AK15" s="229" t="s">
        <v>199</v>
      </c>
      <c r="AL15" s="229" t="s">
        <v>200</v>
      </c>
      <c r="AM15" s="229" t="s">
        <v>201</v>
      </c>
      <c r="AN15" s="229" t="s">
        <v>202</v>
      </c>
      <c r="AO15" s="318"/>
      <c r="AP15" s="229" t="s">
        <v>197</v>
      </c>
      <c r="AQ15" s="229" t="s">
        <v>198</v>
      </c>
      <c r="AR15" s="229" t="s">
        <v>199</v>
      </c>
      <c r="AS15" s="229" t="s">
        <v>200</v>
      </c>
      <c r="AT15" s="229" t="s">
        <v>201</v>
      </c>
      <c r="AU15" s="229" t="s">
        <v>202</v>
      </c>
      <c r="AV15" s="318"/>
      <c r="AW15" s="229" t="s">
        <v>197</v>
      </c>
      <c r="AX15" s="229" t="s">
        <v>198</v>
      </c>
      <c r="AY15" s="229" t="s">
        <v>199</v>
      </c>
      <c r="AZ15" s="229" t="s">
        <v>200</v>
      </c>
      <c r="BA15" s="229" t="s">
        <v>201</v>
      </c>
      <c r="BB15" s="229" t="s">
        <v>202</v>
      </c>
      <c r="BC15" s="318"/>
      <c r="BD15" s="229" t="s">
        <v>197</v>
      </c>
      <c r="BE15" s="229" t="s">
        <v>198</v>
      </c>
      <c r="BF15" s="229" t="s">
        <v>199</v>
      </c>
      <c r="BG15" s="229" t="s">
        <v>200</v>
      </c>
      <c r="BH15" s="229" t="s">
        <v>201</v>
      </c>
      <c r="BI15" s="229" t="s">
        <v>202</v>
      </c>
      <c r="BJ15" s="318"/>
      <c r="BK15" s="229" t="s">
        <v>197</v>
      </c>
      <c r="BL15" s="229" t="s">
        <v>198</v>
      </c>
      <c r="BM15" s="229" t="s">
        <v>199</v>
      </c>
      <c r="BN15" s="229" t="s">
        <v>200</v>
      </c>
      <c r="BO15" s="229" t="s">
        <v>201</v>
      </c>
      <c r="BP15" s="229" t="s">
        <v>202</v>
      </c>
      <c r="BQ15" s="318"/>
      <c r="BR15" s="229" t="s">
        <v>197</v>
      </c>
      <c r="BS15" s="229" t="s">
        <v>198</v>
      </c>
      <c r="BT15" s="229" t="s">
        <v>199</v>
      </c>
      <c r="BU15" s="229" t="s">
        <v>200</v>
      </c>
      <c r="BV15" s="229" t="s">
        <v>201</v>
      </c>
      <c r="BW15" s="229" t="s">
        <v>202</v>
      </c>
      <c r="BX15" s="318"/>
      <c r="BY15" s="229" t="s">
        <v>197</v>
      </c>
      <c r="BZ15" s="229" t="s">
        <v>198</v>
      </c>
      <c r="CA15" s="229" t="s">
        <v>199</v>
      </c>
      <c r="CB15" s="229" t="s">
        <v>200</v>
      </c>
      <c r="CC15" s="229" t="s">
        <v>201</v>
      </c>
      <c r="CD15" s="229" t="s">
        <v>202</v>
      </c>
      <c r="CE15" s="318"/>
      <c r="CF15" s="229" t="s">
        <v>197</v>
      </c>
      <c r="CG15" s="229" t="s">
        <v>198</v>
      </c>
      <c r="CH15" s="229" t="s">
        <v>199</v>
      </c>
      <c r="CI15" s="229" t="s">
        <v>200</v>
      </c>
      <c r="CJ15" s="229" t="s">
        <v>201</v>
      </c>
      <c r="CK15" s="229" t="s">
        <v>202</v>
      </c>
      <c r="CL15" s="318"/>
      <c r="CM15" s="229" t="s">
        <v>197</v>
      </c>
      <c r="CN15" s="229" t="s">
        <v>198</v>
      </c>
      <c r="CO15" s="229" t="s">
        <v>199</v>
      </c>
      <c r="CP15" s="229" t="s">
        <v>200</v>
      </c>
      <c r="CQ15" s="229" t="s">
        <v>201</v>
      </c>
      <c r="CR15" s="229" t="s">
        <v>202</v>
      </c>
      <c r="CS15" s="318"/>
      <c r="CT15" s="229" t="s">
        <v>197</v>
      </c>
      <c r="CU15" s="229" t="s">
        <v>198</v>
      </c>
      <c r="CV15" s="229" t="s">
        <v>199</v>
      </c>
      <c r="CW15" s="229" t="s">
        <v>200</v>
      </c>
      <c r="CX15" s="229" t="s">
        <v>201</v>
      </c>
      <c r="CY15" s="229" t="s">
        <v>202</v>
      </c>
      <c r="CZ15" s="318"/>
      <c r="DA15" s="229" t="s">
        <v>197</v>
      </c>
      <c r="DB15" s="229" t="s">
        <v>198</v>
      </c>
      <c r="DC15" s="229" t="s">
        <v>199</v>
      </c>
      <c r="DD15" s="229" t="s">
        <v>200</v>
      </c>
      <c r="DE15" s="229" t="s">
        <v>201</v>
      </c>
      <c r="DF15" s="230" t="s">
        <v>202</v>
      </c>
    </row>
    <row r="16" spans="1:110" ht="12" customHeight="1">
      <c r="C16" s="116"/>
      <c r="D16" s="208">
        <v>1</v>
      </c>
      <c r="E16" s="208">
        <v>2</v>
      </c>
      <c r="F16" s="208">
        <v>3</v>
      </c>
      <c r="G16" s="208">
        <v>4</v>
      </c>
      <c r="H16" s="208">
        <v>5</v>
      </c>
      <c r="I16" s="208">
        <v>6</v>
      </c>
      <c r="J16" s="208">
        <v>7</v>
      </c>
      <c r="K16" s="208">
        <v>8</v>
      </c>
      <c r="L16" s="208">
        <v>9</v>
      </c>
      <c r="M16" s="208">
        <v>10</v>
      </c>
      <c r="N16" s="208">
        <v>11</v>
      </c>
      <c r="O16" s="208">
        <v>12</v>
      </c>
      <c r="P16" s="208">
        <v>13</v>
      </c>
      <c r="Q16" s="208">
        <v>14</v>
      </c>
      <c r="R16" s="208">
        <v>15</v>
      </c>
      <c r="S16" s="208">
        <v>16</v>
      </c>
      <c r="T16" s="208">
        <v>17</v>
      </c>
      <c r="U16" s="208">
        <v>18</v>
      </c>
      <c r="V16" s="208">
        <v>19</v>
      </c>
      <c r="W16" s="208">
        <v>20</v>
      </c>
      <c r="X16" s="208">
        <v>21</v>
      </c>
      <c r="Y16" s="208">
        <v>22</v>
      </c>
      <c r="Z16" s="208">
        <v>23</v>
      </c>
      <c r="AA16" s="208">
        <v>24</v>
      </c>
      <c r="AB16" s="208">
        <v>25</v>
      </c>
      <c r="AC16" s="208">
        <v>26</v>
      </c>
      <c r="AD16" s="208">
        <v>27</v>
      </c>
      <c r="AE16" s="208">
        <v>28</v>
      </c>
      <c r="AF16" s="208">
        <v>29</v>
      </c>
      <c r="AG16" s="208">
        <v>30</v>
      </c>
      <c r="AH16" s="208">
        <v>31</v>
      </c>
      <c r="AI16" s="208">
        <v>32</v>
      </c>
      <c r="AJ16" s="208">
        <v>33</v>
      </c>
      <c r="AK16" s="208">
        <v>34</v>
      </c>
      <c r="AL16" s="208">
        <v>35</v>
      </c>
      <c r="AM16" s="208">
        <v>36</v>
      </c>
      <c r="AN16" s="208">
        <v>37</v>
      </c>
      <c r="AO16" s="208">
        <v>38</v>
      </c>
      <c r="AP16" s="208">
        <v>39</v>
      </c>
      <c r="AQ16" s="208">
        <v>40</v>
      </c>
      <c r="AR16" s="208">
        <v>41</v>
      </c>
      <c r="AS16" s="208">
        <v>42</v>
      </c>
      <c r="AT16" s="208">
        <v>43</v>
      </c>
      <c r="AU16" s="208">
        <v>44</v>
      </c>
      <c r="AV16" s="208">
        <v>45</v>
      </c>
      <c r="AW16" s="208">
        <v>46</v>
      </c>
      <c r="AX16" s="208">
        <v>47</v>
      </c>
      <c r="AY16" s="208">
        <v>48</v>
      </c>
      <c r="AZ16" s="208">
        <v>49</v>
      </c>
      <c r="BA16" s="208">
        <v>50</v>
      </c>
      <c r="BB16" s="208">
        <v>51</v>
      </c>
      <c r="BC16" s="208">
        <v>52</v>
      </c>
      <c r="BD16" s="208">
        <v>53</v>
      </c>
      <c r="BE16" s="208">
        <v>54</v>
      </c>
      <c r="BF16" s="208">
        <v>55</v>
      </c>
      <c r="BG16" s="208">
        <v>56</v>
      </c>
      <c r="BH16" s="208">
        <v>57</v>
      </c>
      <c r="BI16" s="208">
        <v>58</v>
      </c>
      <c r="BJ16" s="208">
        <v>59</v>
      </c>
      <c r="BK16" s="208">
        <v>60</v>
      </c>
      <c r="BL16" s="208">
        <v>61</v>
      </c>
      <c r="BM16" s="208">
        <v>62</v>
      </c>
      <c r="BN16" s="208">
        <v>63</v>
      </c>
      <c r="BO16" s="208">
        <v>64</v>
      </c>
      <c r="BP16" s="208">
        <v>65</v>
      </c>
      <c r="BQ16" s="208">
        <v>66</v>
      </c>
      <c r="BR16" s="208">
        <v>67</v>
      </c>
      <c r="BS16" s="208">
        <v>68</v>
      </c>
      <c r="BT16" s="208">
        <v>69</v>
      </c>
      <c r="BU16" s="208">
        <v>70</v>
      </c>
      <c r="BV16" s="208">
        <v>71</v>
      </c>
      <c r="BW16" s="208">
        <v>72</v>
      </c>
      <c r="BX16" s="208">
        <v>73</v>
      </c>
      <c r="BY16" s="208">
        <v>74</v>
      </c>
      <c r="BZ16" s="208">
        <v>75</v>
      </c>
      <c r="CA16" s="208">
        <v>76</v>
      </c>
      <c r="CB16" s="208">
        <v>77</v>
      </c>
      <c r="CC16" s="208">
        <v>78</v>
      </c>
      <c r="CD16" s="208">
        <v>79</v>
      </c>
      <c r="CE16" s="208">
        <v>80</v>
      </c>
      <c r="CF16" s="208">
        <v>81</v>
      </c>
      <c r="CG16" s="208">
        <v>82</v>
      </c>
      <c r="CH16" s="208">
        <v>83</v>
      </c>
      <c r="CI16" s="208">
        <v>84</v>
      </c>
      <c r="CJ16" s="208">
        <v>85</v>
      </c>
      <c r="CK16" s="208">
        <v>86</v>
      </c>
      <c r="CL16" s="208">
        <v>87</v>
      </c>
      <c r="CM16" s="208">
        <v>88</v>
      </c>
      <c r="CN16" s="208">
        <v>89</v>
      </c>
      <c r="CO16" s="208">
        <v>90</v>
      </c>
      <c r="CP16" s="208">
        <v>91</v>
      </c>
      <c r="CQ16" s="208">
        <v>92</v>
      </c>
      <c r="CR16" s="208">
        <v>93</v>
      </c>
      <c r="CS16" s="208">
        <v>94</v>
      </c>
      <c r="CT16" s="208">
        <v>95</v>
      </c>
      <c r="CU16" s="208">
        <v>96</v>
      </c>
      <c r="CV16" s="208">
        <v>97</v>
      </c>
      <c r="CW16" s="208">
        <v>98</v>
      </c>
      <c r="CX16" s="208">
        <v>99</v>
      </c>
      <c r="CY16" s="208">
        <v>100</v>
      </c>
      <c r="CZ16" s="208">
        <v>101</v>
      </c>
      <c r="DA16" s="208">
        <v>102</v>
      </c>
      <c r="DB16" s="208">
        <v>103</v>
      </c>
      <c r="DC16" s="208">
        <v>104</v>
      </c>
      <c r="DD16" s="208">
        <v>105</v>
      </c>
      <c r="DE16" s="208">
        <v>106</v>
      </c>
      <c r="DF16" s="209">
        <v>107</v>
      </c>
    </row>
    <row r="17" spans="1:110" s="206" customFormat="1" ht="33.75">
      <c r="A17" s="205"/>
      <c r="C17" s="207"/>
      <c r="D17" s="246" t="s">
        <v>469</v>
      </c>
      <c r="E17" s="248" t="s">
        <v>321</v>
      </c>
      <c r="F17" s="259">
        <f>SUM(G17:L17)</f>
        <v>342.06799999999998</v>
      </c>
      <c r="G17" s="259">
        <f t="shared" ref="G17:L17" si="0">G18+G26+G35</f>
        <v>0</v>
      </c>
      <c r="H17" s="259">
        <f t="shared" si="0"/>
        <v>54.094999999999999</v>
      </c>
      <c r="I17" s="259">
        <f t="shared" si="0"/>
        <v>0</v>
      </c>
      <c r="J17" s="259">
        <f t="shared" si="0"/>
        <v>287.97300000000001</v>
      </c>
      <c r="K17" s="259">
        <f t="shared" si="0"/>
        <v>0</v>
      </c>
      <c r="L17" s="259">
        <f t="shared" si="0"/>
        <v>0</v>
      </c>
      <c r="M17" s="259">
        <f>SUM(N17:S17)</f>
        <v>1761.4259999999999</v>
      </c>
      <c r="N17" s="259">
        <f t="shared" ref="N17:S17" si="1">N18+N26+N35</f>
        <v>0</v>
      </c>
      <c r="O17" s="259">
        <f t="shared" si="1"/>
        <v>278.55599999999998</v>
      </c>
      <c r="P17" s="259">
        <f t="shared" si="1"/>
        <v>0</v>
      </c>
      <c r="Q17" s="259">
        <f t="shared" si="1"/>
        <v>1482.87</v>
      </c>
      <c r="R17" s="259">
        <f t="shared" si="1"/>
        <v>0</v>
      </c>
      <c r="S17" s="259">
        <f t="shared" si="1"/>
        <v>0</v>
      </c>
      <c r="T17" s="259">
        <f>SUM(U17:Z17)</f>
        <v>112.598</v>
      </c>
      <c r="U17" s="259">
        <f t="shared" ref="U17:Z17" si="2">U18+U26+U35</f>
        <v>0</v>
      </c>
      <c r="V17" s="259">
        <f t="shared" si="2"/>
        <v>0</v>
      </c>
      <c r="W17" s="259">
        <f t="shared" si="2"/>
        <v>0</v>
      </c>
      <c r="X17" s="259">
        <f t="shared" si="2"/>
        <v>112.598</v>
      </c>
      <c r="Y17" s="259">
        <f t="shared" si="2"/>
        <v>0</v>
      </c>
      <c r="Z17" s="259">
        <f t="shared" si="2"/>
        <v>0</v>
      </c>
      <c r="AA17" s="259">
        <f>SUM(AB17:AG17)</f>
        <v>578.40725999999995</v>
      </c>
      <c r="AB17" s="259">
        <f t="shared" ref="AB17:AG17" si="3">AB18+AB26+AB35</f>
        <v>0</v>
      </c>
      <c r="AC17" s="259">
        <f t="shared" si="3"/>
        <v>0</v>
      </c>
      <c r="AD17" s="259">
        <f t="shared" si="3"/>
        <v>0</v>
      </c>
      <c r="AE17" s="259">
        <f t="shared" si="3"/>
        <v>578.40725999999995</v>
      </c>
      <c r="AF17" s="259">
        <f t="shared" si="3"/>
        <v>0</v>
      </c>
      <c r="AG17" s="259">
        <f t="shared" si="3"/>
        <v>0</v>
      </c>
      <c r="AH17" s="259">
        <f>SUM(AI17:AN17)</f>
        <v>0</v>
      </c>
      <c r="AI17" s="259">
        <f t="shared" ref="AI17:AN17" si="4">AI18+AI26+AI35</f>
        <v>0</v>
      </c>
      <c r="AJ17" s="259">
        <f t="shared" si="4"/>
        <v>0</v>
      </c>
      <c r="AK17" s="259">
        <f t="shared" si="4"/>
        <v>0</v>
      </c>
      <c r="AL17" s="259">
        <f t="shared" si="4"/>
        <v>0</v>
      </c>
      <c r="AM17" s="259">
        <f t="shared" si="4"/>
        <v>0</v>
      </c>
      <c r="AN17" s="259">
        <f t="shared" si="4"/>
        <v>0</v>
      </c>
      <c r="AO17" s="259">
        <f>SUM(AP17:AU17)</f>
        <v>0</v>
      </c>
      <c r="AP17" s="259">
        <f t="shared" ref="AP17:AU17" si="5">AP18+AP26+AP35</f>
        <v>0</v>
      </c>
      <c r="AQ17" s="259">
        <f t="shared" si="5"/>
        <v>0</v>
      </c>
      <c r="AR17" s="259">
        <f t="shared" si="5"/>
        <v>0</v>
      </c>
      <c r="AS17" s="259">
        <f t="shared" si="5"/>
        <v>0</v>
      </c>
      <c r="AT17" s="259">
        <f t="shared" si="5"/>
        <v>0</v>
      </c>
      <c r="AU17" s="259">
        <f t="shared" si="5"/>
        <v>0</v>
      </c>
      <c r="AV17" s="259">
        <f>SUM(AW17:BB17)</f>
        <v>0</v>
      </c>
      <c r="AW17" s="259">
        <f t="shared" ref="AW17:BB17" si="6">AW18+AW26+AW35</f>
        <v>0</v>
      </c>
      <c r="AX17" s="259">
        <f t="shared" si="6"/>
        <v>0</v>
      </c>
      <c r="AY17" s="259">
        <f t="shared" si="6"/>
        <v>0</v>
      </c>
      <c r="AZ17" s="259">
        <f t="shared" si="6"/>
        <v>0</v>
      </c>
      <c r="BA17" s="259">
        <f t="shared" si="6"/>
        <v>0</v>
      </c>
      <c r="BB17" s="259">
        <f t="shared" si="6"/>
        <v>0</v>
      </c>
      <c r="BC17" s="259">
        <f>SUM(BD17:BI17)</f>
        <v>0</v>
      </c>
      <c r="BD17" s="259">
        <f t="shared" ref="BD17:BI17" si="7">BD18+BD26+BD35</f>
        <v>0</v>
      </c>
      <c r="BE17" s="259">
        <f t="shared" si="7"/>
        <v>0</v>
      </c>
      <c r="BF17" s="259">
        <f t="shared" si="7"/>
        <v>0</v>
      </c>
      <c r="BG17" s="259">
        <f t="shared" si="7"/>
        <v>0</v>
      </c>
      <c r="BH17" s="259">
        <f t="shared" si="7"/>
        <v>0</v>
      </c>
      <c r="BI17" s="259">
        <f t="shared" si="7"/>
        <v>0</v>
      </c>
      <c r="BJ17" s="259">
        <f>SUM(BK17:BP17)</f>
        <v>88.865000000000009</v>
      </c>
      <c r="BK17" s="259">
        <f t="shared" ref="BK17:BP17" si="8">BK18+BK26+BK35</f>
        <v>0</v>
      </c>
      <c r="BL17" s="259">
        <f t="shared" si="8"/>
        <v>0</v>
      </c>
      <c r="BM17" s="259">
        <f t="shared" si="8"/>
        <v>0</v>
      </c>
      <c r="BN17" s="259">
        <f t="shared" si="8"/>
        <v>0</v>
      </c>
      <c r="BO17" s="259">
        <f t="shared" si="8"/>
        <v>88.865000000000009</v>
      </c>
      <c r="BP17" s="259">
        <f t="shared" si="8"/>
        <v>0</v>
      </c>
      <c r="BQ17" s="259">
        <f>SUM(BR17:BW17)</f>
        <v>282.19400000000002</v>
      </c>
      <c r="BR17" s="259">
        <f t="shared" ref="BR17:BW17" si="9">BR18+BR26+BR35</f>
        <v>0</v>
      </c>
      <c r="BS17" s="259">
        <f t="shared" si="9"/>
        <v>0</v>
      </c>
      <c r="BT17" s="259">
        <f t="shared" si="9"/>
        <v>0</v>
      </c>
      <c r="BU17" s="259">
        <f t="shared" si="9"/>
        <v>0</v>
      </c>
      <c r="BV17" s="259">
        <f t="shared" si="9"/>
        <v>282.19400000000002</v>
      </c>
      <c r="BW17" s="259">
        <f t="shared" si="9"/>
        <v>0</v>
      </c>
      <c r="BX17" s="259">
        <f>SUM(BY17:CD17)</f>
        <v>0</v>
      </c>
      <c r="BY17" s="259">
        <f t="shared" ref="BY17:CD17" si="10">BY18+BY26+BY35</f>
        <v>0</v>
      </c>
      <c r="BZ17" s="259">
        <f t="shared" si="10"/>
        <v>0</v>
      </c>
      <c r="CA17" s="259">
        <f t="shared" si="10"/>
        <v>0</v>
      </c>
      <c r="CB17" s="259">
        <f t="shared" si="10"/>
        <v>0</v>
      </c>
      <c r="CC17" s="259">
        <f t="shared" si="10"/>
        <v>0</v>
      </c>
      <c r="CD17" s="259">
        <f t="shared" si="10"/>
        <v>0</v>
      </c>
      <c r="CE17" s="259">
        <f>SUM(CF17:CK17)</f>
        <v>0</v>
      </c>
      <c r="CF17" s="259">
        <f t="shared" ref="CF17:CK17" si="11">CF18+CF26+CF35</f>
        <v>0</v>
      </c>
      <c r="CG17" s="259">
        <f t="shared" si="11"/>
        <v>0</v>
      </c>
      <c r="CH17" s="259">
        <f t="shared" si="11"/>
        <v>0</v>
      </c>
      <c r="CI17" s="259">
        <f t="shared" si="11"/>
        <v>0</v>
      </c>
      <c r="CJ17" s="259">
        <f t="shared" si="11"/>
        <v>0</v>
      </c>
      <c r="CK17" s="259">
        <f t="shared" si="11"/>
        <v>0</v>
      </c>
      <c r="CL17" s="259">
        <f>SUM(CM17:CR17)</f>
        <v>0</v>
      </c>
      <c r="CM17" s="259">
        <f t="shared" ref="CM17:CR17" si="12">CM18+CM26+CM35</f>
        <v>0</v>
      </c>
      <c r="CN17" s="259">
        <f t="shared" si="12"/>
        <v>0</v>
      </c>
      <c r="CO17" s="259">
        <f t="shared" si="12"/>
        <v>0</v>
      </c>
      <c r="CP17" s="259">
        <f t="shared" si="12"/>
        <v>0</v>
      </c>
      <c r="CQ17" s="259">
        <f t="shared" si="12"/>
        <v>0</v>
      </c>
      <c r="CR17" s="259">
        <f t="shared" si="12"/>
        <v>0</v>
      </c>
      <c r="CS17" s="259">
        <f>SUM(CT17:CY17)</f>
        <v>0</v>
      </c>
      <c r="CT17" s="259">
        <f t="shared" ref="CT17:CY17" si="13">CT18+CT26+CT35</f>
        <v>0</v>
      </c>
      <c r="CU17" s="259">
        <f t="shared" si="13"/>
        <v>0</v>
      </c>
      <c r="CV17" s="259">
        <f t="shared" si="13"/>
        <v>0</v>
      </c>
      <c r="CW17" s="259">
        <f t="shared" si="13"/>
        <v>0</v>
      </c>
      <c r="CX17" s="259">
        <f t="shared" si="13"/>
        <v>0</v>
      </c>
      <c r="CY17" s="259">
        <f t="shared" si="13"/>
        <v>0</v>
      </c>
      <c r="CZ17" s="259">
        <f>SUM(DA17:DF17)</f>
        <v>0</v>
      </c>
      <c r="DA17" s="259">
        <f t="shared" ref="DA17:DF17" si="14">DA18+DA26+DA35</f>
        <v>0</v>
      </c>
      <c r="DB17" s="259">
        <f t="shared" si="14"/>
        <v>0</v>
      </c>
      <c r="DC17" s="259">
        <f t="shared" si="14"/>
        <v>0</v>
      </c>
      <c r="DD17" s="259">
        <f t="shared" si="14"/>
        <v>0</v>
      </c>
      <c r="DE17" s="259">
        <f t="shared" si="14"/>
        <v>0</v>
      </c>
      <c r="DF17" s="260">
        <f t="shared" si="14"/>
        <v>0</v>
      </c>
    </row>
    <row r="18" spans="1:110" ht="22.5">
      <c r="B18" s="55"/>
      <c r="C18" s="60"/>
      <c r="D18" s="246" t="s">
        <v>203</v>
      </c>
      <c r="E18" s="248" t="s">
        <v>322</v>
      </c>
      <c r="F18" s="261">
        <f t="shared" ref="F18:L18" si="15">SUM(F19:F25)</f>
        <v>0</v>
      </c>
      <c r="G18" s="261">
        <f t="shared" si="15"/>
        <v>0</v>
      </c>
      <c r="H18" s="261">
        <f t="shared" si="15"/>
        <v>0</v>
      </c>
      <c r="I18" s="261">
        <f t="shared" si="15"/>
        <v>0</v>
      </c>
      <c r="J18" s="261">
        <f t="shared" si="15"/>
        <v>0</v>
      </c>
      <c r="K18" s="261">
        <f t="shared" si="15"/>
        <v>0</v>
      </c>
      <c r="L18" s="261">
        <f t="shared" si="15"/>
        <v>0</v>
      </c>
      <c r="M18" s="261">
        <f t="shared" ref="M18:S18" si="16">SUM(M19:M25)</f>
        <v>0</v>
      </c>
      <c r="N18" s="261">
        <f t="shared" si="16"/>
        <v>0</v>
      </c>
      <c r="O18" s="261">
        <f t="shared" si="16"/>
        <v>0</v>
      </c>
      <c r="P18" s="261">
        <f t="shared" si="16"/>
        <v>0</v>
      </c>
      <c r="Q18" s="261">
        <f t="shared" si="16"/>
        <v>0</v>
      </c>
      <c r="R18" s="261">
        <f t="shared" si="16"/>
        <v>0</v>
      </c>
      <c r="S18" s="261">
        <f t="shared" si="16"/>
        <v>0</v>
      </c>
      <c r="T18" s="261">
        <f t="shared" ref="T18:CE18" si="17">SUM(T19:T25)</f>
        <v>0</v>
      </c>
      <c r="U18" s="261">
        <f t="shared" si="17"/>
        <v>0</v>
      </c>
      <c r="V18" s="261">
        <f t="shared" si="17"/>
        <v>0</v>
      </c>
      <c r="W18" s="261">
        <f t="shared" si="17"/>
        <v>0</v>
      </c>
      <c r="X18" s="261">
        <f t="shared" si="17"/>
        <v>0</v>
      </c>
      <c r="Y18" s="261">
        <f t="shared" si="17"/>
        <v>0</v>
      </c>
      <c r="Z18" s="261">
        <f t="shared" si="17"/>
        <v>0</v>
      </c>
      <c r="AA18" s="261">
        <f t="shared" si="17"/>
        <v>0</v>
      </c>
      <c r="AB18" s="261">
        <f t="shared" si="17"/>
        <v>0</v>
      </c>
      <c r="AC18" s="261">
        <f t="shared" si="17"/>
        <v>0</v>
      </c>
      <c r="AD18" s="261">
        <f t="shared" si="17"/>
        <v>0</v>
      </c>
      <c r="AE18" s="261">
        <f t="shared" si="17"/>
        <v>0</v>
      </c>
      <c r="AF18" s="261">
        <f t="shared" si="17"/>
        <v>0</v>
      </c>
      <c r="AG18" s="261">
        <f t="shared" si="17"/>
        <v>0</v>
      </c>
      <c r="AH18" s="261">
        <f t="shared" si="17"/>
        <v>0</v>
      </c>
      <c r="AI18" s="261">
        <f t="shared" si="17"/>
        <v>0</v>
      </c>
      <c r="AJ18" s="261">
        <f t="shared" si="17"/>
        <v>0</v>
      </c>
      <c r="AK18" s="261">
        <f t="shared" si="17"/>
        <v>0</v>
      </c>
      <c r="AL18" s="261">
        <f t="shared" si="17"/>
        <v>0</v>
      </c>
      <c r="AM18" s="261">
        <f t="shared" si="17"/>
        <v>0</v>
      </c>
      <c r="AN18" s="261">
        <f t="shared" si="17"/>
        <v>0</v>
      </c>
      <c r="AO18" s="261">
        <f t="shared" si="17"/>
        <v>0</v>
      </c>
      <c r="AP18" s="261">
        <f t="shared" si="17"/>
        <v>0</v>
      </c>
      <c r="AQ18" s="261">
        <f t="shared" si="17"/>
        <v>0</v>
      </c>
      <c r="AR18" s="261">
        <f t="shared" si="17"/>
        <v>0</v>
      </c>
      <c r="AS18" s="261">
        <f t="shared" si="17"/>
        <v>0</v>
      </c>
      <c r="AT18" s="261">
        <f t="shared" si="17"/>
        <v>0</v>
      </c>
      <c r="AU18" s="261">
        <f t="shared" si="17"/>
        <v>0</v>
      </c>
      <c r="AV18" s="261">
        <f t="shared" si="17"/>
        <v>0</v>
      </c>
      <c r="AW18" s="261">
        <f t="shared" si="17"/>
        <v>0</v>
      </c>
      <c r="AX18" s="261">
        <f t="shared" si="17"/>
        <v>0</v>
      </c>
      <c r="AY18" s="261">
        <f t="shared" si="17"/>
        <v>0</v>
      </c>
      <c r="AZ18" s="261">
        <f t="shared" si="17"/>
        <v>0</v>
      </c>
      <c r="BA18" s="261">
        <f t="shared" si="17"/>
        <v>0</v>
      </c>
      <c r="BB18" s="261">
        <f t="shared" si="17"/>
        <v>0</v>
      </c>
      <c r="BC18" s="261">
        <f t="shared" si="17"/>
        <v>0</v>
      </c>
      <c r="BD18" s="261">
        <f t="shared" si="17"/>
        <v>0</v>
      </c>
      <c r="BE18" s="261">
        <f t="shared" si="17"/>
        <v>0</v>
      </c>
      <c r="BF18" s="261">
        <f t="shared" si="17"/>
        <v>0</v>
      </c>
      <c r="BG18" s="261">
        <f t="shared" si="17"/>
        <v>0</v>
      </c>
      <c r="BH18" s="261">
        <f t="shared" si="17"/>
        <v>0</v>
      </c>
      <c r="BI18" s="261">
        <f t="shared" si="17"/>
        <v>0</v>
      </c>
      <c r="BJ18" s="261">
        <f t="shared" si="17"/>
        <v>0</v>
      </c>
      <c r="BK18" s="261">
        <f t="shared" si="17"/>
        <v>0</v>
      </c>
      <c r="BL18" s="261">
        <f t="shared" si="17"/>
        <v>0</v>
      </c>
      <c r="BM18" s="261">
        <f t="shared" si="17"/>
        <v>0</v>
      </c>
      <c r="BN18" s="261">
        <f t="shared" si="17"/>
        <v>0</v>
      </c>
      <c r="BO18" s="261">
        <f t="shared" si="17"/>
        <v>0</v>
      </c>
      <c r="BP18" s="261">
        <f t="shared" si="17"/>
        <v>0</v>
      </c>
      <c r="BQ18" s="261">
        <f t="shared" si="17"/>
        <v>0</v>
      </c>
      <c r="BR18" s="261">
        <f t="shared" si="17"/>
        <v>0</v>
      </c>
      <c r="BS18" s="261">
        <f t="shared" si="17"/>
        <v>0</v>
      </c>
      <c r="BT18" s="261">
        <f t="shared" si="17"/>
        <v>0</v>
      </c>
      <c r="BU18" s="261">
        <f t="shared" si="17"/>
        <v>0</v>
      </c>
      <c r="BV18" s="261">
        <f t="shared" si="17"/>
        <v>0</v>
      </c>
      <c r="BW18" s="261">
        <f t="shared" si="17"/>
        <v>0</v>
      </c>
      <c r="BX18" s="261">
        <f t="shared" si="17"/>
        <v>0</v>
      </c>
      <c r="BY18" s="261">
        <f t="shared" si="17"/>
        <v>0</v>
      </c>
      <c r="BZ18" s="261">
        <f t="shared" si="17"/>
        <v>0</v>
      </c>
      <c r="CA18" s="261">
        <f t="shared" si="17"/>
        <v>0</v>
      </c>
      <c r="CB18" s="261">
        <f t="shared" si="17"/>
        <v>0</v>
      </c>
      <c r="CC18" s="261">
        <f t="shared" si="17"/>
        <v>0</v>
      </c>
      <c r="CD18" s="261">
        <f t="shared" si="17"/>
        <v>0</v>
      </c>
      <c r="CE18" s="261">
        <f t="shared" si="17"/>
        <v>0</v>
      </c>
      <c r="CF18" s="261">
        <f t="shared" ref="CF18:DF18" si="18">SUM(CF19:CF25)</f>
        <v>0</v>
      </c>
      <c r="CG18" s="261">
        <f t="shared" si="18"/>
        <v>0</v>
      </c>
      <c r="CH18" s="261">
        <f t="shared" si="18"/>
        <v>0</v>
      </c>
      <c r="CI18" s="261">
        <f t="shared" si="18"/>
        <v>0</v>
      </c>
      <c r="CJ18" s="261">
        <f t="shared" si="18"/>
        <v>0</v>
      </c>
      <c r="CK18" s="261">
        <f t="shared" si="18"/>
        <v>0</v>
      </c>
      <c r="CL18" s="261">
        <f t="shared" si="18"/>
        <v>0</v>
      </c>
      <c r="CM18" s="261">
        <f t="shared" si="18"/>
        <v>0</v>
      </c>
      <c r="CN18" s="261">
        <f t="shared" si="18"/>
        <v>0</v>
      </c>
      <c r="CO18" s="261">
        <f t="shared" si="18"/>
        <v>0</v>
      </c>
      <c r="CP18" s="261">
        <f t="shared" si="18"/>
        <v>0</v>
      </c>
      <c r="CQ18" s="261">
        <f t="shared" si="18"/>
        <v>0</v>
      </c>
      <c r="CR18" s="261">
        <f t="shared" si="18"/>
        <v>0</v>
      </c>
      <c r="CS18" s="261">
        <f t="shared" si="18"/>
        <v>0</v>
      </c>
      <c r="CT18" s="261">
        <f t="shared" si="18"/>
        <v>0</v>
      </c>
      <c r="CU18" s="261">
        <f t="shared" si="18"/>
        <v>0</v>
      </c>
      <c r="CV18" s="261">
        <f t="shared" si="18"/>
        <v>0</v>
      </c>
      <c r="CW18" s="261">
        <f t="shared" si="18"/>
        <v>0</v>
      </c>
      <c r="CX18" s="261">
        <f t="shared" si="18"/>
        <v>0</v>
      </c>
      <c r="CY18" s="261">
        <f t="shared" si="18"/>
        <v>0</v>
      </c>
      <c r="CZ18" s="261">
        <f t="shared" si="18"/>
        <v>0</v>
      </c>
      <c r="DA18" s="261">
        <f t="shared" si="18"/>
        <v>0</v>
      </c>
      <c r="DB18" s="261">
        <f t="shared" si="18"/>
        <v>0</v>
      </c>
      <c r="DC18" s="261">
        <f t="shared" si="18"/>
        <v>0</v>
      </c>
      <c r="DD18" s="261">
        <f t="shared" si="18"/>
        <v>0</v>
      </c>
      <c r="DE18" s="261">
        <f t="shared" si="18"/>
        <v>0</v>
      </c>
      <c r="DF18" s="262">
        <f t="shared" si="18"/>
        <v>0</v>
      </c>
    </row>
    <row r="19" spans="1:110" ht="15" customHeight="1">
      <c r="B19" s="55"/>
      <c r="C19" s="60"/>
      <c r="D19" s="241" t="s">
        <v>204</v>
      </c>
      <c r="E19" s="240" t="s">
        <v>323</v>
      </c>
      <c r="F19" s="259">
        <f>SUM(G19:L19)</f>
        <v>0</v>
      </c>
      <c r="G19" s="263"/>
      <c r="H19" s="263"/>
      <c r="I19" s="263"/>
      <c r="J19" s="263"/>
      <c r="K19" s="263"/>
      <c r="L19" s="263"/>
      <c r="M19" s="259">
        <f>SUM(N19:S19)</f>
        <v>0</v>
      </c>
      <c r="N19" s="263"/>
      <c r="O19" s="263"/>
      <c r="P19" s="263"/>
      <c r="Q19" s="263"/>
      <c r="R19" s="263"/>
      <c r="S19" s="263"/>
      <c r="T19" s="259">
        <f t="shared" ref="T19:T25" si="19">SUM(U19:Z19)</f>
        <v>0</v>
      </c>
      <c r="U19" s="263"/>
      <c r="V19" s="263"/>
      <c r="W19" s="263"/>
      <c r="X19" s="263"/>
      <c r="Y19" s="263"/>
      <c r="Z19" s="263"/>
      <c r="AA19" s="259">
        <f t="shared" ref="AA19:AA25" si="20">SUM(AB19:AG19)</f>
        <v>0</v>
      </c>
      <c r="AB19" s="263"/>
      <c r="AC19" s="263"/>
      <c r="AD19" s="263"/>
      <c r="AE19" s="263"/>
      <c r="AF19" s="263"/>
      <c r="AG19" s="263"/>
      <c r="AH19" s="259">
        <f t="shared" ref="AH19:AH25" si="21">SUM(AI19:AN19)</f>
        <v>0</v>
      </c>
      <c r="AI19" s="263"/>
      <c r="AJ19" s="263"/>
      <c r="AK19" s="263"/>
      <c r="AL19" s="263"/>
      <c r="AM19" s="263"/>
      <c r="AN19" s="263"/>
      <c r="AO19" s="259">
        <f t="shared" ref="AO19:AO25" si="22">SUM(AP19:AU19)</f>
        <v>0</v>
      </c>
      <c r="AP19" s="263"/>
      <c r="AQ19" s="263"/>
      <c r="AR19" s="263"/>
      <c r="AS19" s="263"/>
      <c r="AT19" s="263"/>
      <c r="AU19" s="263"/>
      <c r="AV19" s="259">
        <f t="shared" ref="AV19:AV25" si="23">SUM(AW19:BB19)</f>
        <v>0</v>
      </c>
      <c r="AW19" s="263"/>
      <c r="AX19" s="263"/>
      <c r="AY19" s="263"/>
      <c r="AZ19" s="263"/>
      <c r="BA19" s="263"/>
      <c r="BB19" s="263"/>
      <c r="BC19" s="259">
        <f t="shared" ref="BC19:BC25" si="24">SUM(BD19:BI19)</f>
        <v>0</v>
      </c>
      <c r="BD19" s="263"/>
      <c r="BE19" s="263"/>
      <c r="BF19" s="263"/>
      <c r="BG19" s="263"/>
      <c r="BH19" s="263"/>
      <c r="BI19" s="263"/>
      <c r="BJ19" s="259">
        <f t="shared" ref="BJ19:BJ25" si="25">SUM(BK19:BP19)</f>
        <v>0</v>
      </c>
      <c r="BK19" s="263"/>
      <c r="BL19" s="263"/>
      <c r="BM19" s="263"/>
      <c r="BN19" s="263"/>
      <c r="BO19" s="263"/>
      <c r="BP19" s="263"/>
      <c r="BQ19" s="259">
        <f t="shared" ref="BQ19:BQ25" si="26">SUM(BR19:BW19)</f>
        <v>0</v>
      </c>
      <c r="BR19" s="263"/>
      <c r="BS19" s="263"/>
      <c r="BT19" s="263"/>
      <c r="BU19" s="263"/>
      <c r="BV19" s="263"/>
      <c r="BW19" s="263"/>
      <c r="BX19" s="259">
        <f t="shared" ref="BX19:BX25" si="27">SUM(BY19:CD19)</f>
        <v>0</v>
      </c>
      <c r="BY19" s="263"/>
      <c r="BZ19" s="263"/>
      <c r="CA19" s="263"/>
      <c r="CB19" s="263"/>
      <c r="CC19" s="263"/>
      <c r="CD19" s="263"/>
      <c r="CE19" s="259">
        <f t="shared" ref="CE19:CE25" si="28">SUM(CF19:CK19)</f>
        <v>0</v>
      </c>
      <c r="CF19" s="263"/>
      <c r="CG19" s="263"/>
      <c r="CH19" s="263"/>
      <c r="CI19" s="263"/>
      <c r="CJ19" s="263"/>
      <c r="CK19" s="263"/>
      <c r="CL19" s="259">
        <f t="shared" ref="CL19:CL25" si="29">SUM(CM19:CR19)</f>
        <v>0</v>
      </c>
      <c r="CM19" s="263"/>
      <c r="CN19" s="263"/>
      <c r="CO19" s="263"/>
      <c r="CP19" s="263"/>
      <c r="CQ19" s="263"/>
      <c r="CR19" s="263"/>
      <c r="CS19" s="259">
        <f t="shared" ref="CS19:CS25" si="30">SUM(CT19:CY19)</f>
        <v>0</v>
      </c>
      <c r="CT19" s="263"/>
      <c r="CU19" s="263"/>
      <c r="CV19" s="263"/>
      <c r="CW19" s="263"/>
      <c r="CX19" s="263"/>
      <c r="CY19" s="263"/>
      <c r="CZ19" s="259">
        <f t="shared" ref="CZ19:CZ25" si="31">SUM(DA19:DF19)</f>
        <v>0</v>
      </c>
      <c r="DA19" s="263"/>
      <c r="DB19" s="263"/>
      <c r="DC19" s="263"/>
      <c r="DD19" s="263"/>
      <c r="DE19" s="263"/>
      <c r="DF19" s="264"/>
    </row>
    <row r="20" spans="1:110" ht="15" customHeight="1">
      <c r="B20" s="55"/>
      <c r="C20" s="60"/>
      <c r="D20" s="241" t="s">
        <v>205</v>
      </c>
      <c r="E20" s="240" t="s">
        <v>324</v>
      </c>
      <c r="F20" s="259">
        <f t="shared" ref="F20:F25" si="32">SUM(G20:L20)</f>
        <v>0</v>
      </c>
      <c r="G20" s="263"/>
      <c r="H20" s="263"/>
      <c r="I20" s="263"/>
      <c r="J20" s="263"/>
      <c r="K20" s="263"/>
      <c r="L20" s="263"/>
      <c r="M20" s="259">
        <f t="shared" ref="M20:M25" si="33">SUM(N20:S20)</f>
        <v>0</v>
      </c>
      <c r="N20" s="263"/>
      <c r="O20" s="263"/>
      <c r="P20" s="263"/>
      <c r="Q20" s="263"/>
      <c r="R20" s="263"/>
      <c r="S20" s="263"/>
      <c r="T20" s="259">
        <f t="shared" si="19"/>
        <v>0</v>
      </c>
      <c r="U20" s="263"/>
      <c r="V20" s="263"/>
      <c r="W20" s="263"/>
      <c r="X20" s="263"/>
      <c r="Y20" s="263"/>
      <c r="Z20" s="263"/>
      <c r="AA20" s="259">
        <f t="shared" si="20"/>
        <v>0</v>
      </c>
      <c r="AB20" s="263"/>
      <c r="AC20" s="263"/>
      <c r="AD20" s="263"/>
      <c r="AE20" s="263"/>
      <c r="AF20" s="263"/>
      <c r="AG20" s="263"/>
      <c r="AH20" s="259">
        <f t="shared" si="21"/>
        <v>0</v>
      </c>
      <c r="AI20" s="263"/>
      <c r="AJ20" s="263"/>
      <c r="AK20" s="263"/>
      <c r="AL20" s="263"/>
      <c r="AM20" s="263"/>
      <c r="AN20" s="263"/>
      <c r="AO20" s="259">
        <f t="shared" si="22"/>
        <v>0</v>
      </c>
      <c r="AP20" s="263"/>
      <c r="AQ20" s="263"/>
      <c r="AR20" s="263"/>
      <c r="AS20" s="263"/>
      <c r="AT20" s="263"/>
      <c r="AU20" s="263"/>
      <c r="AV20" s="259">
        <f t="shared" si="23"/>
        <v>0</v>
      </c>
      <c r="AW20" s="263"/>
      <c r="AX20" s="263"/>
      <c r="AY20" s="263"/>
      <c r="AZ20" s="263"/>
      <c r="BA20" s="263"/>
      <c r="BB20" s="263"/>
      <c r="BC20" s="259">
        <f t="shared" si="24"/>
        <v>0</v>
      </c>
      <c r="BD20" s="263"/>
      <c r="BE20" s="263"/>
      <c r="BF20" s="263"/>
      <c r="BG20" s="263"/>
      <c r="BH20" s="263"/>
      <c r="BI20" s="263"/>
      <c r="BJ20" s="259">
        <f t="shared" si="25"/>
        <v>0</v>
      </c>
      <c r="BK20" s="263"/>
      <c r="BL20" s="263"/>
      <c r="BM20" s="263"/>
      <c r="BN20" s="263"/>
      <c r="BO20" s="263"/>
      <c r="BP20" s="263"/>
      <c r="BQ20" s="259">
        <f t="shared" si="26"/>
        <v>0</v>
      </c>
      <c r="BR20" s="263"/>
      <c r="BS20" s="263"/>
      <c r="BT20" s="263"/>
      <c r="BU20" s="263"/>
      <c r="BV20" s="263"/>
      <c r="BW20" s="263"/>
      <c r="BX20" s="259">
        <f t="shared" si="27"/>
        <v>0</v>
      </c>
      <c r="BY20" s="263"/>
      <c r="BZ20" s="263"/>
      <c r="CA20" s="263"/>
      <c r="CB20" s="263"/>
      <c r="CC20" s="263"/>
      <c r="CD20" s="263"/>
      <c r="CE20" s="259">
        <f t="shared" si="28"/>
        <v>0</v>
      </c>
      <c r="CF20" s="263"/>
      <c r="CG20" s="263"/>
      <c r="CH20" s="263"/>
      <c r="CI20" s="263"/>
      <c r="CJ20" s="263"/>
      <c r="CK20" s="263"/>
      <c r="CL20" s="259">
        <f t="shared" si="29"/>
        <v>0</v>
      </c>
      <c r="CM20" s="263"/>
      <c r="CN20" s="263"/>
      <c r="CO20" s="263"/>
      <c r="CP20" s="263"/>
      <c r="CQ20" s="263"/>
      <c r="CR20" s="263"/>
      <c r="CS20" s="259">
        <f t="shared" si="30"/>
        <v>0</v>
      </c>
      <c r="CT20" s="263"/>
      <c r="CU20" s="263"/>
      <c r="CV20" s="263"/>
      <c r="CW20" s="263"/>
      <c r="CX20" s="263"/>
      <c r="CY20" s="263"/>
      <c r="CZ20" s="259">
        <f t="shared" si="31"/>
        <v>0</v>
      </c>
      <c r="DA20" s="263"/>
      <c r="DB20" s="263"/>
      <c r="DC20" s="263"/>
      <c r="DD20" s="263"/>
      <c r="DE20" s="263"/>
      <c r="DF20" s="264"/>
    </row>
    <row r="21" spans="1:110" ht="15" customHeight="1">
      <c r="B21" s="55"/>
      <c r="C21" s="60"/>
      <c r="D21" s="241" t="s">
        <v>206</v>
      </c>
      <c r="E21" s="240" t="s">
        <v>325</v>
      </c>
      <c r="F21" s="259">
        <f t="shared" si="32"/>
        <v>0</v>
      </c>
      <c r="G21" s="263"/>
      <c r="H21" s="263"/>
      <c r="I21" s="263"/>
      <c r="J21" s="263"/>
      <c r="K21" s="263"/>
      <c r="L21" s="263"/>
      <c r="M21" s="259">
        <f t="shared" si="33"/>
        <v>0</v>
      </c>
      <c r="N21" s="263"/>
      <c r="O21" s="263"/>
      <c r="P21" s="263"/>
      <c r="Q21" s="263"/>
      <c r="R21" s="263"/>
      <c r="S21" s="263"/>
      <c r="T21" s="259">
        <f t="shared" si="19"/>
        <v>0</v>
      </c>
      <c r="U21" s="263"/>
      <c r="V21" s="263"/>
      <c r="W21" s="263"/>
      <c r="X21" s="263"/>
      <c r="Y21" s="263"/>
      <c r="Z21" s="263"/>
      <c r="AA21" s="259">
        <f t="shared" si="20"/>
        <v>0</v>
      </c>
      <c r="AB21" s="263"/>
      <c r="AC21" s="263"/>
      <c r="AD21" s="263"/>
      <c r="AE21" s="263"/>
      <c r="AF21" s="263"/>
      <c r="AG21" s="263"/>
      <c r="AH21" s="259">
        <f t="shared" si="21"/>
        <v>0</v>
      </c>
      <c r="AI21" s="263"/>
      <c r="AJ21" s="263"/>
      <c r="AK21" s="263"/>
      <c r="AL21" s="263"/>
      <c r="AM21" s="263"/>
      <c r="AN21" s="263"/>
      <c r="AO21" s="259">
        <f t="shared" si="22"/>
        <v>0</v>
      </c>
      <c r="AP21" s="263"/>
      <c r="AQ21" s="263"/>
      <c r="AR21" s="263"/>
      <c r="AS21" s="263"/>
      <c r="AT21" s="263"/>
      <c r="AU21" s="263"/>
      <c r="AV21" s="259">
        <f t="shared" si="23"/>
        <v>0</v>
      </c>
      <c r="AW21" s="263"/>
      <c r="AX21" s="263"/>
      <c r="AY21" s="263"/>
      <c r="AZ21" s="263"/>
      <c r="BA21" s="263"/>
      <c r="BB21" s="263"/>
      <c r="BC21" s="259">
        <f t="shared" si="24"/>
        <v>0</v>
      </c>
      <c r="BD21" s="263"/>
      <c r="BE21" s="263"/>
      <c r="BF21" s="263"/>
      <c r="BG21" s="263"/>
      <c r="BH21" s="263"/>
      <c r="BI21" s="263"/>
      <c r="BJ21" s="259">
        <f t="shared" si="25"/>
        <v>0</v>
      </c>
      <c r="BK21" s="263"/>
      <c r="BL21" s="263"/>
      <c r="BM21" s="263"/>
      <c r="BN21" s="263"/>
      <c r="BO21" s="263"/>
      <c r="BP21" s="263"/>
      <c r="BQ21" s="259">
        <f t="shared" si="26"/>
        <v>0</v>
      </c>
      <c r="BR21" s="263"/>
      <c r="BS21" s="263"/>
      <c r="BT21" s="263"/>
      <c r="BU21" s="263"/>
      <c r="BV21" s="263"/>
      <c r="BW21" s="263"/>
      <c r="BX21" s="259">
        <f t="shared" si="27"/>
        <v>0</v>
      </c>
      <c r="BY21" s="263"/>
      <c r="BZ21" s="263"/>
      <c r="CA21" s="263"/>
      <c r="CB21" s="263"/>
      <c r="CC21" s="263"/>
      <c r="CD21" s="263"/>
      <c r="CE21" s="259">
        <f t="shared" si="28"/>
        <v>0</v>
      </c>
      <c r="CF21" s="263"/>
      <c r="CG21" s="263"/>
      <c r="CH21" s="263"/>
      <c r="CI21" s="263"/>
      <c r="CJ21" s="263"/>
      <c r="CK21" s="263"/>
      <c r="CL21" s="259">
        <f t="shared" si="29"/>
        <v>0</v>
      </c>
      <c r="CM21" s="263"/>
      <c r="CN21" s="263"/>
      <c r="CO21" s="263"/>
      <c r="CP21" s="263"/>
      <c r="CQ21" s="263"/>
      <c r="CR21" s="263"/>
      <c r="CS21" s="259">
        <f t="shared" si="30"/>
        <v>0</v>
      </c>
      <c r="CT21" s="263"/>
      <c r="CU21" s="263"/>
      <c r="CV21" s="263"/>
      <c r="CW21" s="263"/>
      <c r="CX21" s="263"/>
      <c r="CY21" s="263"/>
      <c r="CZ21" s="259">
        <f t="shared" si="31"/>
        <v>0</v>
      </c>
      <c r="DA21" s="263"/>
      <c r="DB21" s="263"/>
      <c r="DC21" s="263"/>
      <c r="DD21" s="263"/>
      <c r="DE21" s="263"/>
      <c r="DF21" s="264"/>
    </row>
    <row r="22" spans="1:110" ht="15" customHeight="1">
      <c r="B22" s="55"/>
      <c r="C22" s="60"/>
      <c r="D22" s="241" t="s">
        <v>208</v>
      </c>
      <c r="E22" s="240" t="s">
        <v>326</v>
      </c>
      <c r="F22" s="259">
        <f t="shared" si="32"/>
        <v>0</v>
      </c>
      <c r="G22" s="263"/>
      <c r="H22" s="263"/>
      <c r="I22" s="263"/>
      <c r="J22" s="263"/>
      <c r="K22" s="263"/>
      <c r="L22" s="263"/>
      <c r="M22" s="259">
        <f t="shared" si="33"/>
        <v>0</v>
      </c>
      <c r="N22" s="263"/>
      <c r="O22" s="263"/>
      <c r="P22" s="263"/>
      <c r="Q22" s="263"/>
      <c r="R22" s="263"/>
      <c r="S22" s="263"/>
      <c r="T22" s="259">
        <f t="shared" si="19"/>
        <v>0</v>
      </c>
      <c r="U22" s="263"/>
      <c r="V22" s="263"/>
      <c r="W22" s="263"/>
      <c r="X22" s="263"/>
      <c r="Y22" s="263"/>
      <c r="Z22" s="263"/>
      <c r="AA22" s="259">
        <f t="shared" si="20"/>
        <v>0</v>
      </c>
      <c r="AB22" s="263"/>
      <c r="AC22" s="263"/>
      <c r="AD22" s="263"/>
      <c r="AE22" s="263"/>
      <c r="AF22" s="263"/>
      <c r="AG22" s="263"/>
      <c r="AH22" s="259">
        <f t="shared" si="21"/>
        <v>0</v>
      </c>
      <c r="AI22" s="263"/>
      <c r="AJ22" s="263"/>
      <c r="AK22" s="263"/>
      <c r="AL22" s="263"/>
      <c r="AM22" s="263"/>
      <c r="AN22" s="263"/>
      <c r="AO22" s="259">
        <f t="shared" si="22"/>
        <v>0</v>
      </c>
      <c r="AP22" s="263"/>
      <c r="AQ22" s="263"/>
      <c r="AR22" s="263"/>
      <c r="AS22" s="263"/>
      <c r="AT22" s="263"/>
      <c r="AU22" s="263"/>
      <c r="AV22" s="259">
        <f t="shared" si="23"/>
        <v>0</v>
      </c>
      <c r="AW22" s="263"/>
      <c r="AX22" s="263"/>
      <c r="AY22" s="263"/>
      <c r="AZ22" s="263"/>
      <c r="BA22" s="263"/>
      <c r="BB22" s="263"/>
      <c r="BC22" s="259">
        <f t="shared" si="24"/>
        <v>0</v>
      </c>
      <c r="BD22" s="263"/>
      <c r="BE22" s="263"/>
      <c r="BF22" s="263"/>
      <c r="BG22" s="263"/>
      <c r="BH22" s="263"/>
      <c r="BI22" s="263"/>
      <c r="BJ22" s="259">
        <f t="shared" si="25"/>
        <v>0</v>
      </c>
      <c r="BK22" s="263"/>
      <c r="BL22" s="263"/>
      <c r="BM22" s="263"/>
      <c r="BN22" s="263"/>
      <c r="BO22" s="263"/>
      <c r="BP22" s="263"/>
      <c r="BQ22" s="259">
        <f t="shared" si="26"/>
        <v>0</v>
      </c>
      <c r="BR22" s="263"/>
      <c r="BS22" s="263"/>
      <c r="BT22" s="263"/>
      <c r="BU22" s="263"/>
      <c r="BV22" s="263"/>
      <c r="BW22" s="263"/>
      <c r="BX22" s="259">
        <f t="shared" si="27"/>
        <v>0</v>
      </c>
      <c r="BY22" s="263"/>
      <c r="BZ22" s="263"/>
      <c r="CA22" s="263"/>
      <c r="CB22" s="263"/>
      <c r="CC22" s="263"/>
      <c r="CD22" s="263"/>
      <c r="CE22" s="259">
        <f t="shared" si="28"/>
        <v>0</v>
      </c>
      <c r="CF22" s="263"/>
      <c r="CG22" s="263"/>
      <c r="CH22" s="263"/>
      <c r="CI22" s="263"/>
      <c r="CJ22" s="263"/>
      <c r="CK22" s="263"/>
      <c r="CL22" s="259">
        <f t="shared" si="29"/>
        <v>0</v>
      </c>
      <c r="CM22" s="263"/>
      <c r="CN22" s="263"/>
      <c r="CO22" s="263"/>
      <c r="CP22" s="263"/>
      <c r="CQ22" s="263"/>
      <c r="CR22" s="263"/>
      <c r="CS22" s="259">
        <f t="shared" si="30"/>
        <v>0</v>
      </c>
      <c r="CT22" s="263"/>
      <c r="CU22" s="263"/>
      <c r="CV22" s="263"/>
      <c r="CW22" s="263"/>
      <c r="CX22" s="263"/>
      <c r="CY22" s="263"/>
      <c r="CZ22" s="259">
        <f t="shared" si="31"/>
        <v>0</v>
      </c>
      <c r="DA22" s="263"/>
      <c r="DB22" s="263"/>
      <c r="DC22" s="263"/>
      <c r="DD22" s="263"/>
      <c r="DE22" s="263"/>
      <c r="DF22" s="264"/>
    </row>
    <row r="23" spans="1:110" ht="15" customHeight="1">
      <c r="B23" s="55"/>
      <c r="C23" s="60"/>
      <c r="D23" s="241" t="s">
        <v>211</v>
      </c>
      <c r="E23" s="240" t="s">
        <v>327</v>
      </c>
      <c r="F23" s="259">
        <f t="shared" si="32"/>
        <v>0</v>
      </c>
      <c r="G23" s="263"/>
      <c r="H23" s="263"/>
      <c r="I23" s="263"/>
      <c r="J23" s="263"/>
      <c r="K23" s="263"/>
      <c r="L23" s="263"/>
      <c r="M23" s="259">
        <f t="shared" si="33"/>
        <v>0</v>
      </c>
      <c r="N23" s="263"/>
      <c r="O23" s="263"/>
      <c r="P23" s="263"/>
      <c r="Q23" s="263"/>
      <c r="R23" s="263"/>
      <c r="S23" s="263"/>
      <c r="T23" s="259">
        <f t="shared" si="19"/>
        <v>0</v>
      </c>
      <c r="U23" s="263"/>
      <c r="V23" s="263"/>
      <c r="W23" s="263"/>
      <c r="X23" s="263"/>
      <c r="Y23" s="263"/>
      <c r="Z23" s="263"/>
      <c r="AA23" s="259">
        <f t="shared" si="20"/>
        <v>0</v>
      </c>
      <c r="AB23" s="263"/>
      <c r="AC23" s="263"/>
      <c r="AD23" s="263"/>
      <c r="AE23" s="263"/>
      <c r="AF23" s="263"/>
      <c r="AG23" s="263"/>
      <c r="AH23" s="259">
        <f t="shared" si="21"/>
        <v>0</v>
      </c>
      <c r="AI23" s="263"/>
      <c r="AJ23" s="263"/>
      <c r="AK23" s="263"/>
      <c r="AL23" s="263"/>
      <c r="AM23" s="263"/>
      <c r="AN23" s="263"/>
      <c r="AO23" s="259">
        <f t="shared" si="22"/>
        <v>0</v>
      </c>
      <c r="AP23" s="263"/>
      <c r="AQ23" s="263"/>
      <c r="AR23" s="263"/>
      <c r="AS23" s="263"/>
      <c r="AT23" s="263"/>
      <c r="AU23" s="263"/>
      <c r="AV23" s="259">
        <f t="shared" si="23"/>
        <v>0</v>
      </c>
      <c r="AW23" s="263"/>
      <c r="AX23" s="263"/>
      <c r="AY23" s="263"/>
      <c r="AZ23" s="263"/>
      <c r="BA23" s="263"/>
      <c r="BB23" s="263"/>
      <c r="BC23" s="259">
        <f t="shared" si="24"/>
        <v>0</v>
      </c>
      <c r="BD23" s="263"/>
      <c r="BE23" s="263"/>
      <c r="BF23" s="263"/>
      <c r="BG23" s="263"/>
      <c r="BH23" s="263"/>
      <c r="BI23" s="263"/>
      <c r="BJ23" s="259">
        <f t="shared" si="25"/>
        <v>0</v>
      </c>
      <c r="BK23" s="263"/>
      <c r="BL23" s="263"/>
      <c r="BM23" s="263"/>
      <c r="BN23" s="263"/>
      <c r="BO23" s="263"/>
      <c r="BP23" s="263"/>
      <c r="BQ23" s="259">
        <f t="shared" si="26"/>
        <v>0</v>
      </c>
      <c r="BR23" s="263"/>
      <c r="BS23" s="263"/>
      <c r="BT23" s="263"/>
      <c r="BU23" s="263"/>
      <c r="BV23" s="263"/>
      <c r="BW23" s="263"/>
      <c r="BX23" s="259">
        <f t="shared" si="27"/>
        <v>0</v>
      </c>
      <c r="BY23" s="263"/>
      <c r="BZ23" s="263"/>
      <c r="CA23" s="263"/>
      <c r="CB23" s="263"/>
      <c r="CC23" s="263"/>
      <c r="CD23" s="263"/>
      <c r="CE23" s="259">
        <f t="shared" si="28"/>
        <v>0</v>
      </c>
      <c r="CF23" s="263"/>
      <c r="CG23" s="263"/>
      <c r="CH23" s="263"/>
      <c r="CI23" s="263"/>
      <c r="CJ23" s="263"/>
      <c r="CK23" s="263"/>
      <c r="CL23" s="259">
        <f t="shared" si="29"/>
        <v>0</v>
      </c>
      <c r="CM23" s="263"/>
      <c r="CN23" s="263"/>
      <c r="CO23" s="263"/>
      <c r="CP23" s="263"/>
      <c r="CQ23" s="263"/>
      <c r="CR23" s="263"/>
      <c r="CS23" s="259">
        <f t="shared" si="30"/>
        <v>0</v>
      </c>
      <c r="CT23" s="263"/>
      <c r="CU23" s="263"/>
      <c r="CV23" s="263"/>
      <c r="CW23" s="263"/>
      <c r="CX23" s="263"/>
      <c r="CY23" s="263"/>
      <c r="CZ23" s="259">
        <f t="shared" si="31"/>
        <v>0</v>
      </c>
      <c r="DA23" s="263"/>
      <c r="DB23" s="263"/>
      <c r="DC23" s="263"/>
      <c r="DD23" s="263"/>
      <c r="DE23" s="263"/>
      <c r="DF23" s="264"/>
    </row>
    <row r="24" spans="1:110" ht="15" customHeight="1">
      <c r="B24" s="55"/>
      <c r="C24" s="60"/>
      <c r="D24" s="241" t="s">
        <v>209</v>
      </c>
      <c r="E24" s="240" t="s">
        <v>328</v>
      </c>
      <c r="F24" s="259">
        <f t="shared" si="32"/>
        <v>0</v>
      </c>
      <c r="G24" s="263"/>
      <c r="H24" s="263"/>
      <c r="I24" s="263"/>
      <c r="J24" s="263"/>
      <c r="K24" s="263"/>
      <c r="L24" s="263"/>
      <c r="M24" s="259">
        <f t="shared" si="33"/>
        <v>0</v>
      </c>
      <c r="N24" s="263"/>
      <c r="O24" s="263"/>
      <c r="P24" s="263"/>
      <c r="Q24" s="263"/>
      <c r="R24" s="263"/>
      <c r="S24" s="263"/>
      <c r="T24" s="259">
        <f t="shared" si="19"/>
        <v>0</v>
      </c>
      <c r="U24" s="263"/>
      <c r="V24" s="263"/>
      <c r="W24" s="263"/>
      <c r="X24" s="263"/>
      <c r="Y24" s="263"/>
      <c r="Z24" s="263"/>
      <c r="AA24" s="259">
        <f t="shared" si="20"/>
        <v>0</v>
      </c>
      <c r="AB24" s="263"/>
      <c r="AC24" s="263"/>
      <c r="AD24" s="263"/>
      <c r="AE24" s="263"/>
      <c r="AF24" s="263"/>
      <c r="AG24" s="263"/>
      <c r="AH24" s="259">
        <f t="shared" si="21"/>
        <v>0</v>
      </c>
      <c r="AI24" s="263"/>
      <c r="AJ24" s="263"/>
      <c r="AK24" s="263"/>
      <c r="AL24" s="263"/>
      <c r="AM24" s="263"/>
      <c r="AN24" s="263"/>
      <c r="AO24" s="259">
        <f t="shared" si="22"/>
        <v>0</v>
      </c>
      <c r="AP24" s="263"/>
      <c r="AQ24" s="263"/>
      <c r="AR24" s="263"/>
      <c r="AS24" s="263"/>
      <c r="AT24" s="263"/>
      <c r="AU24" s="263"/>
      <c r="AV24" s="259">
        <f t="shared" si="23"/>
        <v>0</v>
      </c>
      <c r="AW24" s="263"/>
      <c r="AX24" s="263"/>
      <c r="AY24" s="263"/>
      <c r="AZ24" s="263"/>
      <c r="BA24" s="263"/>
      <c r="BB24" s="263"/>
      <c r="BC24" s="259">
        <f t="shared" si="24"/>
        <v>0</v>
      </c>
      <c r="BD24" s="263"/>
      <c r="BE24" s="263"/>
      <c r="BF24" s="263"/>
      <c r="BG24" s="263"/>
      <c r="BH24" s="263"/>
      <c r="BI24" s="263"/>
      <c r="BJ24" s="259">
        <f t="shared" si="25"/>
        <v>0</v>
      </c>
      <c r="BK24" s="263"/>
      <c r="BL24" s="263"/>
      <c r="BM24" s="263"/>
      <c r="BN24" s="263"/>
      <c r="BO24" s="263"/>
      <c r="BP24" s="263"/>
      <c r="BQ24" s="259">
        <f t="shared" si="26"/>
        <v>0</v>
      </c>
      <c r="BR24" s="263"/>
      <c r="BS24" s="263"/>
      <c r="BT24" s="263"/>
      <c r="BU24" s="263"/>
      <c r="BV24" s="263"/>
      <c r="BW24" s="263"/>
      <c r="BX24" s="259">
        <f t="shared" si="27"/>
        <v>0</v>
      </c>
      <c r="BY24" s="263"/>
      <c r="BZ24" s="263"/>
      <c r="CA24" s="263"/>
      <c r="CB24" s="263"/>
      <c r="CC24" s="263"/>
      <c r="CD24" s="263"/>
      <c r="CE24" s="259">
        <f t="shared" si="28"/>
        <v>0</v>
      </c>
      <c r="CF24" s="263"/>
      <c r="CG24" s="263"/>
      <c r="CH24" s="263"/>
      <c r="CI24" s="263"/>
      <c r="CJ24" s="263"/>
      <c r="CK24" s="263"/>
      <c r="CL24" s="259">
        <f t="shared" si="29"/>
        <v>0</v>
      </c>
      <c r="CM24" s="263"/>
      <c r="CN24" s="263"/>
      <c r="CO24" s="263"/>
      <c r="CP24" s="263"/>
      <c r="CQ24" s="263"/>
      <c r="CR24" s="263"/>
      <c r="CS24" s="259">
        <f t="shared" si="30"/>
        <v>0</v>
      </c>
      <c r="CT24" s="263"/>
      <c r="CU24" s="263"/>
      <c r="CV24" s="263"/>
      <c r="CW24" s="263"/>
      <c r="CX24" s="263"/>
      <c r="CY24" s="263"/>
      <c r="CZ24" s="259">
        <f t="shared" si="31"/>
        <v>0</v>
      </c>
      <c r="DA24" s="263"/>
      <c r="DB24" s="263"/>
      <c r="DC24" s="263"/>
      <c r="DD24" s="263"/>
      <c r="DE24" s="263"/>
      <c r="DF24" s="264"/>
    </row>
    <row r="25" spans="1:110" ht="15" customHeight="1">
      <c r="B25" s="55"/>
      <c r="C25" s="60"/>
      <c r="D25" s="241" t="s">
        <v>207</v>
      </c>
      <c r="E25" s="240" t="s">
        <v>329</v>
      </c>
      <c r="F25" s="259">
        <f t="shared" si="32"/>
        <v>0</v>
      </c>
      <c r="G25" s="263"/>
      <c r="H25" s="263"/>
      <c r="I25" s="263"/>
      <c r="J25" s="263"/>
      <c r="K25" s="263"/>
      <c r="L25" s="263"/>
      <c r="M25" s="259">
        <f t="shared" si="33"/>
        <v>0</v>
      </c>
      <c r="N25" s="263"/>
      <c r="O25" s="263"/>
      <c r="P25" s="263"/>
      <c r="Q25" s="263"/>
      <c r="R25" s="263"/>
      <c r="S25" s="263"/>
      <c r="T25" s="259">
        <f t="shared" si="19"/>
        <v>0</v>
      </c>
      <c r="U25" s="263"/>
      <c r="V25" s="263"/>
      <c r="W25" s="263"/>
      <c r="X25" s="263"/>
      <c r="Y25" s="263"/>
      <c r="Z25" s="263"/>
      <c r="AA25" s="259">
        <f t="shared" si="20"/>
        <v>0</v>
      </c>
      <c r="AB25" s="263"/>
      <c r="AC25" s="263"/>
      <c r="AD25" s="263"/>
      <c r="AE25" s="263"/>
      <c r="AF25" s="263"/>
      <c r="AG25" s="263"/>
      <c r="AH25" s="259">
        <f t="shared" si="21"/>
        <v>0</v>
      </c>
      <c r="AI25" s="263"/>
      <c r="AJ25" s="263"/>
      <c r="AK25" s="263"/>
      <c r="AL25" s="263"/>
      <c r="AM25" s="263"/>
      <c r="AN25" s="263"/>
      <c r="AO25" s="259">
        <f t="shared" si="22"/>
        <v>0</v>
      </c>
      <c r="AP25" s="263"/>
      <c r="AQ25" s="263"/>
      <c r="AR25" s="263"/>
      <c r="AS25" s="263"/>
      <c r="AT25" s="263"/>
      <c r="AU25" s="263"/>
      <c r="AV25" s="259">
        <f t="shared" si="23"/>
        <v>0</v>
      </c>
      <c r="AW25" s="263"/>
      <c r="AX25" s="263"/>
      <c r="AY25" s="263"/>
      <c r="AZ25" s="263"/>
      <c r="BA25" s="263"/>
      <c r="BB25" s="263"/>
      <c r="BC25" s="259">
        <f t="shared" si="24"/>
        <v>0</v>
      </c>
      <c r="BD25" s="263"/>
      <c r="BE25" s="263"/>
      <c r="BF25" s="263"/>
      <c r="BG25" s="263"/>
      <c r="BH25" s="263"/>
      <c r="BI25" s="263"/>
      <c r="BJ25" s="259">
        <f t="shared" si="25"/>
        <v>0</v>
      </c>
      <c r="BK25" s="263"/>
      <c r="BL25" s="263"/>
      <c r="BM25" s="263"/>
      <c r="BN25" s="263"/>
      <c r="BO25" s="263"/>
      <c r="BP25" s="263"/>
      <c r="BQ25" s="259">
        <f t="shared" si="26"/>
        <v>0</v>
      </c>
      <c r="BR25" s="263"/>
      <c r="BS25" s="263"/>
      <c r="BT25" s="263"/>
      <c r="BU25" s="263"/>
      <c r="BV25" s="263"/>
      <c r="BW25" s="263"/>
      <c r="BX25" s="259">
        <f t="shared" si="27"/>
        <v>0</v>
      </c>
      <c r="BY25" s="263"/>
      <c r="BZ25" s="263"/>
      <c r="CA25" s="263"/>
      <c r="CB25" s="263"/>
      <c r="CC25" s="263"/>
      <c r="CD25" s="263"/>
      <c r="CE25" s="259">
        <f t="shared" si="28"/>
        <v>0</v>
      </c>
      <c r="CF25" s="263"/>
      <c r="CG25" s="263"/>
      <c r="CH25" s="263"/>
      <c r="CI25" s="263"/>
      <c r="CJ25" s="263"/>
      <c r="CK25" s="263"/>
      <c r="CL25" s="259">
        <f t="shared" si="29"/>
        <v>0</v>
      </c>
      <c r="CM25" s="263"/>
      <c r="CN25" s="263"/>
      <c r="CO25" s="263"/>
      <c r="CP25" s="263"/>
      <c r="CQ25" s="263"/>
      <c r="CR25" s="263"/>
      <c r="CS25" s="259">
        <f t="shared" si="30"/>
        <v>0</v>
      </c>
      <c r="CT25" s="263"/>
      <c r="CU25" s="263"/>
      <c r="CV25" s="263"/>
      <c r="CW25" s="263"/>
      <c r="CX25" s="263"/>
      <c r="CY25" s="263"/>
      <c r="CZ25" s="259">
        <f t="shared" si="31"/>
        <v>0</v>
      </c>
      <c r="DA25" s="263"/>
      <c r="DB25" s="263"/>
      <c r="DC25" s="263"/>
      <c r="DD25" s="263"/>
      <c r="DE25" s="263"/>
      <c r="DF25" s="264"/>
    </row>
    <row r="26" spans="1:110" ht="22.5">
      <c r="B26" s="55"/>
      <c r="C26" s="60"/>
      <c r="D26" s="246" t="s">
        <v>210</v>
      </c>
      <c r="E26" s="248" t="s">
        <v>330</v>
      </c>
      <c r="F26" s="261">
        <f>SUM(F27:F34)</f>
        <v>0</v>
      </c>
      <c r="G26" s="261">
        <f t="shared" ref="G26:L26" si="34">SUM(G27:G34)</f>
        <v>0</v>
      </c>
      <c r="H26" s="261">
        <f t="shared" si="34"/>
        <v>0</v>
      </c>
      <c r="I26" s="261">
        <f t="shared" si="34"/>
        <v>0</v>
      </c>
      <c r="J26" s="261">
        <f t="shared" si="34"/>
        <v>0</v>
      </c>
      <c r="K26" s="261">
        <f t="shared" si="34"/>
        <v>0</v>
      </c>
      <c r="L26" s="261">
        <f t="shared" si="34"/>
        <v>0</v>
      </c>
      <c r="M26" s="261">
        <f>SUM(M27:M34)</f>
        <v>0</v>
      </c>
      <c r="N26" s="261">
        <f t="shared" ref="N26:S26" si="35">SUM(N27:N34)</f>
        <v>0</v>
      </c>
      <c r="O26" s="261">
        <f t="shared" si="35"/>
        <v>0</v>
      </c>
      <c r="P26" s="261">
        <f t="shared" si="35"/>
        <v>0</v>
      </c>
      <c r="Q26" s="261">
        <f t="shared" si="35"/>
        <v>0</v>
      </c>
      <c r="R26" s="261">
        <f t="shared" si="35"/>
        <v>0</v>
      </c>
      <c r="S26" s="261">
        <f t="shared" si="35"/>
        <v>0</v>
      </c>
      <c r="T26" s="261">
        <f>SUM(T27:T34)</f>
        <v>0</v>
      </c>
      <c r="U26" s="261">
        <f t="shared" ref="U26:Z26" si="36">SUM(U27:U34)</f>
        <v>0</v>
      </c>
      <c r="V26" s="261">
        <f t="shared" si="36"/>
        <v>0</v>
      </c>
      <c r="W26" s="261">
        <f t="shared" si="36"/>
        <v>0</v>
      </c>
      <c r="X26" s="261">
        <f t="shared" si="36"/>
        <v>0</v>
      </c>
      <c r="Y26" s="261">
        <f t="shared" si="36"/>
        <v>0</v>
      </c>
      <c r="Z26" s="261">
        <f t="shared" si="36"/>
        <v>0</v>
      </c>
      <c r="AA26" s="261">
        <f>SUM(AA27:AA34)</f>
        <v>0</v>
      </c>
      <c r="AB26" s="261">
        <f t="shared" ref="AB26:AG26" si="37">SUM(AB27:AB34)</f>
        <v>0</v>
      </c>
      <c r="AC26" s="261">
        <f t="shared" si="37"/>
        <v>0</v>
      </c>
      <c r="AD26" s="261">
        <f t="shared" si="37"/>
        <v>0</v>
      </c>
      <c r="AE26" s="261">
        <f t="shared" si="37"/>
        <v>0</v>
      </c>
      <c r="AF26" s="261">
        <f t="shared" si="37"/>
        <v>0</v>
      </c>
      <c r="AG26" s="261">
        <f t="shared" si="37"/>
        <v>0</v>
      </c>
      <c r="AH26" s="261">
        <f>SUM(AH27:AH34)</f>
        <v>0</v>
      </c>
      <c r="AI26" s="261">
        <f t="shared" ref="AI26:AN26" si="38">SUM(AI27:AI34)</f>
        <v>0</v>
      </c>
      <c r="AJ26" s="261">
        <f t="shared" si="38"/>
        <v>0</v>
      </c>
      <c r="AK26" s="261">
        <f t="shared" si="38"/>
        <v>0</v>
      </c>
      <c r="AL26" s="261">
        <f t="shared" si="38"/>
        <v>0</v>
      </c>
      <c r="AM26" s="261">
        <f t="shared" si="38"/>
        <v>0</v>
      </c>
      <c r="AN26" s="261">
        <f t="shared" si="38"/>
        <v>0</v>
      </c>
      <c r="AO26" s="261">
        <f>SUM(AO27:AO34)</f>
        <v>0</v>
      </c>
      <c r="AP26" s="261">
        <f t="shared" ref="AP26:AU26" si="39">SUM(AP27:AP34)</f>
        <v>0</v>
      </c>
      <c r="AQ26" s="261">
        <f t="shared" si="39"/>
        <v>0</v>
      </c>
      <c r="AR26" s="261">
        <f t="shared" si="39"/>
        <v>0</v>
      </c>
      <c r="AS26" s="261">
        <f t="shared" si="39"/>
        <v>0</v>
      </c>
      <c r="AT26" s="261">
        <f t="shared" si="39"/>
        <v>0</v>
      </c>
      <c r="AU26" s="261">
        <f t="shared" si="39"/>
        <v>0</v>
      </c>
      <c r="AV26" s="261">
        <f>SUM(AV27:AV34)</f>
        <v>0</v>
      </c>
      <c r="AW26" s="261">
        <f t="shared" ref="AW26:BB26" si="40">SUM(AW27:AW34)</f>
        <v>0</v>
      </c>
      <c r="AX26" s="261">
        <f t="shared" si="40"/>
        <v>0</v>
      </c>
      <c r="AY26" s="261">
        <f t="shared" si="40"/>
        <v>0</v>
      </c>
      <c r="AZ26" s="261">
        <f t="shared" si="40"/>
        <v>0</v>
      </c>
      <c r="BA26" s="261">
        <f t="shared" si="40"/>
        <v>0</v>
      </c>
      <c r="BB26" s="261">
        <f t="shared" si="40"/>
        <v>0</v>
      </c>
      <c r="BC26" s="261">
        <f>SUM(BC27:BC34)</f>
        <v>0</v>
      </c>
      <c r="BD26" s="261">
        <f t="shared" ref="BD26:BI26" si="41">SUM(BD27:BD34)</f>
        <v>0</v>
      </c>
      <c r="BE26" s="261">
        <f t="shared" si="41"/>
        <v>0</v>
      </c>
      <c r="BF26" s="261">
        <f t="shared" si="41"/>
        <v>0</v>
      </c>
      <c r="BG26" s="261">
        <f t="shared" si="41"/>
        <v>0</v>
      </c>
      <c r="BH26" s="261">
        <f t="shared" si="41"/>
        <v>0</v>
      </c>
      <c r="BI26" s="261">
        <f t="shared" si="41"/>
        <v>0</v>
      </c>
      <c r="BJ26" s="261">
        <f>SUM(BJ27:BJ34)</f>
        <v>0</v>
      </c>
      <c r="BK26" s="261">
        <f t="shared" ref="BK26:BP26" si="42">SUM(BK27:BK34)</f>
        <v>0</v>
      </c>
      <c r="BL26" s="261">
        <f t="shared" si="42"/>
        <v>0</v>
      </c>
      <c r="BM26" s="261">
        <f t="shared" si="42"/>
        <v>0</v>
      </c>
      <c r="BN26" s="261">
        <f t="shared" si="42"/>
        <v>0</v>
      </c>
      <c r="BO26" s="261">
        <f t="shared" si="42"/>
        <v>0</v>
      </c>
      <c r="BP26" s="261">
        <f t="shared" si="42"/>
        <v>0</v>
      </c>
      <c r="BQ26" s="261">
        <f>SUM(BQ27:BQ34)</f>
        <v>0</v>
      </c>
      <c r="BR26" s="261">
        <f t="shared" ref="BR26:BW26" si="43">SUM(BR27:BR34)</f>
        <v>0</v>
      </c>
      <c r="BS26" s="261">
        <f t="shared" si="43"/>
        <v>0</v>
      </c>
      <c r="BT26" s="261">
        <f t="shared" si="43"/>
        <v>0</v>
      </c>
      <c r="BU26" s="261">
        <f t="shared" si="43"/>
        <v>0</v>
      </c>
      <c r="BV26" s="261">
        <f t="shared" si="43"/>
        <v>0</v>
      </c>
      <c r="BW26" s="261">
        <f t="shared" si="43"/>
        <v>0</v>
      </c>
      <c r="BX26" s="261">
        <f>SUM(BX27:BX34)</f>
        <v>0</v>
      </c>
      <c r="BY26" s="261">
        <f t="shared" ref="BY26:CD26" si="44">SUM(BY27:BY34)</f>
        <v>0</v>
      </c>
      <c r="BZ26" s="261">
        <f t="shared" si="44"/>
        <v>0</v>
      </c>
      <c r="CA26" s="261">
        <f t="shared" si="44"/>
        <v>0</v>
      </c>
      <c r="CB26" s="261">
        <f t="shared" si="44"/>
        <v>0</v>
      </c>
      <c r="CC26" s="261">
        <f t="shared" si="44"/>
        <v>0</v>
      </c>
      <c r="CD26" s="261">
        <f t="shared" si="44"/>
        <v>0</v>
      </c>
      <c r="CE26" s="261">
        <f>SUM(CE27:CE34)</f>
        <v>0</v>
      </c>
      <c r="CF26" s="261">
        <f t="shared" ref="CF26:CK26" si="45">SUM(CF27:CF34)</f>
        <v>0</v>
      </c>
      <c r="CG26" s="261">
        <f t="shared" si="45"/>
        <v>0</v>
      </c>
      <c r="CH26" s="261">
        <f t="shared" si="45"/>
        <v>0</v>
      </c>
      <c r="CI26" s="261">
        <f t="shared" si="45"/>
        <v>0</v>
      </c>
      <c r="CJ26" s="261">
        <f t="shared" si="45"/>
        <v>0</v>
      </c>
      <c r="CK26" s="261">
        <f t="shared" si="45"/>
        <v>0</v>
      </c>
      <c r="CL26" s="261">
        <f>SUM(CL27:CL34)</f>
        <v>0</v>
      </c>
      <c r="CM26" s="261">
        <f t="shared" ref="CM26:CR26" si="46">SUM(CM27:CM34)</f>
        <v>0</v>
      </c>
      <c r="CN26" s="261">
        <f t="shared" si="46"/>
        <v>0</v>
      </c>
      <c r="CO26" s="261">
        <f t="shared" si="46"/>
        <v>0</v>
      </c>
      <c r="CP26" s="261">
        <f t="shared" si="46"/>
        <v>0</v>
      </c>
      <c r="CQ26" s="261">
        <f t="shared" si="46"/>
        <v>0</v>
      </c>
      <c r="CR26" s="261">
        <f t="shared" si="46"/>
        <v>0</v>
      </c>
      <c r="CS26" s="261">
        <f>SUM(CS27:CS34)</f>
        <v>0</v>
      </c>
      <c r="CT26" s="261">
        <f t="shared" ref="CT26:CY26" si="47">SUM(CT27:CT34)</f>
        <v>0</v>
      </c>
      <c r="CU26" s="261">
        <f t="shared" si="47"/>
        <v>0</v>
      </c>
      <c r="CV26" s="261">
        <f t="shared" si="47"/>
        <v>0</v>
      </c>
      <c r="CW26" s="261">
        <f t="shared" si="47"/>
        <v>0</v>
      </c>
      <c r="CX26" s="261">
        <f t="shared" si="47"/>
        <v>0</v>
      </c>
      <c r="CY26" s="261">
        <f t="shared" si="47"/>
        <v>0</v>
      </c>
      <c r="CZ26" s="261">
        <f>SUM(CZ27:CZ34)</f>
        <v>0</v>
      </c>
      <c r="DA26" s="261">
        <f t="shared" ref="DA26:DF26" si="48">SUM(DA27:DA34)</f>
        <v>0</v>
      </c>
      <c r="DB26" s="261">
        <f t="shared" si="48"/>
        <v>0</v>
      </c>
      <c r="DC26" s="261">
        <f t="shared" si="48"/>
        <v>0</v>
      </c>
      <c r="DD26" s="261">
        <f t="shared" si="48"/>
        <v>0</v>
      </c>
      <c r="DE26" s="261">
        <f t="shared" si="48"/>
        <v>0</v>
      </c>
      <c r="DF26" s="262">
        <f t="shared" si="48"/>
        <v>0</v>
      </c>
    </row>
    <row r="27" spans="1:110" ht="13.5" customHeight="1">
      <c r="B27" s="55"/>
      <c r="C27" s="60"/>
      <c r="D27" s="241" t="s">
        <v>204</v>
      </c>
      <c r="E27" s="240" t="s">
        <v>331</v>
      </c>
      <c r="F27" s="259">
        <f>SUM(G27:L27)</f>
        <v>0</v>
      </c>
      <c r="G27" s="263"/>
      <c r="H27" s="263"/>
      <c r="I27" s="263"/>
      <c r="J27" s="263"/>
      <c r="K27" s="263"/>
      <c r="L27" s="263"/>
      <c r="M27" s="259">
        <f>SUM(N27:S27)</f>
        <v>0</v>
      </c>
      <c r="N27" s="263"/>
      <c r="O27" s="263"/>
      <c r="P27" s="263"/>
      <c r="Q27" s="263"/>
      <c r="R27" s="263"/>
      <c r="S27" s="263"/>
      <c r="T27" s="259">
        <f t="shared" ref="T27:T34" si="49">SUM(U27:Z27)</f>
        <v>0</v>
      </c>
      <c r="U27" s="263"/>
      <c r="V27" s="263"/>
      <c r="W27" s="263"/>
      <c r="X27" s="263"/>
      <c r="Y27" s="263"/>
      <c r="Z27" s="263"/>
      <c r="AA27" s="259">
        <f t="shared" ref="AA27:AA34" si="50">SUM(AB27:AG27)</f>
        <v>0</v>
      </c>
      <c r="AB27" s="263"/>
      <c r="AC27" s="263"/>
      <c r="AD27" s="263"/>
      <c r="AE27" s="263"/>
      <c r="AF27" s="263"/>
      <c r="AG27" s="263"/>
      <c r="AH27" s="259">
        <f t="shared" ref="AH27:AH34" si="51">SUM(AI27:AN27)</f>
        <v>0</v>
      </c>
      <c r="AI27" s="263"/>
      <c r="AJ27" s="263"/>
      <c r="AK27" s="263"/>
      <c r="AL27" s="263"/>
      <c r="AM27" s="263"/>
      <c r="AN27" s="263"/>
      <c r="AO27" s="259">
        <f t="shared" ref="AO27:AO34" si="52">SUM(AP27:AU27)</f>
        <v>0</v>
      </c>
      <c r="AP27" s="263"/>
      <c r="AQ27" s="263"/>
      <c r="AR27" s="263"/>
      <c r="AS27" s="263"/>
      <c r="AT27" s="263"/>
      <c r="AU27" s="263"/>
      <c r="AV27" s="259">
        <f t="shared" ref="AV27:AV34" si="53">SUM(AW27:BB27)</f>
        <v>0</v>
      </c>
      <c r="AW27" s="263"/>
      <c r="AX27" s="263"/>
      <c r="AY27" s="263"/>
      <c r="AZ27" s="263"/>
      <c r="BA27" s="263"/>
      <c r="BB27" s="263"/>
      <c r="BC27" s="259">
        <f t="shared" ref="BC27:BC34" si="54">SUM(BD27:BI27)</f>
        <v>0</v>
      </c>
      <c r="BD27" s="263"/>
      <c r="BE27" s="263"/>
      <c r="BF27" s="263"/>
      <c r="BG27" s="263"/>
      <c r="BH27" s="263"/>
      <c r="BI27" s="263"/>
      <c r="BJ27" s="259">
        <f t="shared" ref="BJ27:BJ34" si="55">SUM(BK27:BP27)</f>
        <v>0</v>
      </c>
      <c r="BK27" s="263"/>
      <c r="BL27" s="263"/>
      <c r="BM27" s="263"/>
      <c r="BN27" s="263"/>
      <c r="BO27" s="263"/>
      <c r="BP27" s="263"/>
      <c r="BQ27" s="259">
        <f t="shared" ref="BQ27:BQ34" si="56">SUM(BR27:BW27)</f>
        <v>0</v>
      </c>
      <c r="BR27" s="263"/>
      <c r="BS27" s="263"/>
      <c r="BT27" s="263"/>
      <c r="BU27" s="263"/>
      <c r="BV27" s="263"/>
      <c r="BW27" s="263"/>
      <c r="BX27" s="259">
        <f t="shared" ref="BX27:BX34" si="57">SUM(BY27:CD27)</f>
        <v>0</v>
      </c>
      <c r="BY27" s="263"/>
      <c r="BZ27" s="263"/>
      <c r="CA27" s="263"/>
      <c r="CB27" s="263"/>
      <c r="CC27" s="263"/>
      <c r="CD27" s="263"/>
      <c r="CE27" s="259">
        <f t="shared" ref="CE27:CE34" si="58">SUM(CF27:CK27)</f>
        <v>0</v>
      </c>
      <c r="CF27" s="263"/>
      <c r="CG27" s="263"/>
      <c r="CH27" s="263"/>
      <c r="CI27" s="263"/>
      <c r="CJ27" s="263"/>
      <c r="CK27" s="263"/>
      <c r="CL27" s="259">
        <f t="shared" ref="CL27:CL34" si="59">SUM(CM27:CR27)</f>
        <v>0</v>
      </c>
      <c r="CM27" s="263"/>
      <c r="CN27" s="263"/>
      <c r="CO27" s="263"/>
      <c r="CP27" s="263"/>
      <c r="CQ27" s="263"/>
      <c r="CR27" s="263"/>
      <c r="CS27" s="259">
        <f t="shared" ref="CS27:CS34" si="60">SUM(CT27:CY27)</f>
        <v>0</v>
      </c>
      <c r="CT27" s="263"/>
      <c r="CU27" s="263"/>
      <c r="CV27" s="263"/>
      <c r="CW27" s="263"/>
      <c r="CX27" s="263"/>
      <c r="CY27" s="263"/>
      <c r="CZ27" s="259">
        <f t="shared" ref="CZ27:CZ34" si="61">SUM(DA27:DF27)</f>
        <v>0</v>
      </c>
      <c r="DA27" s="263"/>
      <c r="DB27" s="263"/>
      <c r="DC27" s="263"/>
      <c r="DD27" s="263"/>
      <c r="DE27" s="263"/>
      <c r="DF27" s="264"/>
    </row>
    <row r="28" spans="1:110" ht="13.5" customHeight="1">
      <c r="B28" s="55"/>
      <c r="C28" s="60"/>
      <c r="D28" s="241" t="s">
        <v>205</v>
      </c>
      <c r="E28" s="240" t="s">
        <v>332</v>
      </c>
      <c r="F28" s="259">
        <f t="shared" ref="F28:F34" si="62">SUM(G28:L28)</f>
        <v>0</v>
      </c>
      <c r="G28" s="263"/>
      <c r="H28" s="263"/>
      <c r="I28" s="263"/>
      <c r="J28" s="263"/>
      <c r="K28" s="263"/>
      <c r="L28" s="263"/>
      <c r="M28" s="259">
        <f t="shared" ref="M28:M34" si="63">SUM(N28:S28)</f>
        <v>0</v>
      </c>
      <c r="N28" s="263"/>
      <c r="O28" s="263"/>
      <c r="P28" s="263"/>
      <c r="Q28" s="263"/>
      <c r="R28" s="263"/>
      <c r="S28" s="263"/>
      <c r="T28" s="259">
        <f t="shared" si="49"/>
        <v>0</v>
      </c>
      <c r="U28" s="263"/>
      <c r="V28" s="263"/>
      <c r="W28" s="263"/>
      <c r="X28" s="263"/>
      <c r="Y28" s="263"/>
      <c r="Z28" s="263"/>
      <c r="AA28" s="259">
        <f t="shared" si="50"/>
        <v>0</v>
      </c>
      <c r="AB28" s="263"/>
      <c r="AC28" s="263"/>
      <c r="AD28" s="263"/>
      <c r="AE28" s="263"/>
      <c r="AF28" s="263"/>
      <c r="AG28" s="263"/>
      <c r="AH28" s="259">
        <f t="shared" si="51"/>
        <v>0</v>
      </c>
      <c r="AI28" s="263"/>
      <c r="AJ28" s="263"/>
      <c r="AK28" s="263"/>
      <c r="AL28" s="263"/>
      <c r="AM28" s="263"/>
      <c r="AN28" s="263"/>
      <c r="AO28" s="259">
        <f t="shared" si="52"/>
        <v>0</v>
      </c>
      <c r="AP28" s="263"/>
      <c r="AQ28" s="263"/>
      <c r="AR28" s="263"/>
      <c r="AS28" s="263"/>
      <c r="AT28" s="263"/>
      <c r="AU28" s="263"/>
      <c r="AV28" s="259">
        <f t="shared" si="53"/>
        <v>0</v>
      </c>
      <c r="AW28" s="263"/>
      <c r="AX28" s="263"/>
      <c r="AY28" s="263"/>
      <c r="AZ28" s="263"/>
      <c r="BA28" s="263"/>
      <c r="BB28" s="263"/>
      <c r="BC28" s="259">
        <f t="shared" si="54"/>
        <v>0</v>
      </c>
      <c r="BD28" s="263"/>
      <c r="BE28" s="263"/>
      <c r="BF28" s="263"/>
      <c r="BG28" s="263"/>
      <c r="BH28" s="263"/>
      <c r="BI28" s="263"/>
      <c r="BJ28" s="259">
        <f t="shared" si="55"/>
        <v>0</v>
      </c>
      <c r="BK28" s="263"/>
      <c r="BL28" s="263"/>
      <c r="BM28" s="263"/>
      <c r="BN28" s="263"/>
      <c r="BO28" s="263"/>
      <c r="BP28" s="263"/>
      <c r="BQ28" s="259">
        <f t="shared" si="56"/>
        <v>0</v>
      </c>
      <c r="BR28" s="263"/>
      <c r="BS28" s="263"/>
      <c r="BT28" s="263"/>
      <c r="BU28" s="263"/>
      <c r="BV28" s="263"/>
      <c r="BW28" s="263"/>
      <c r="BX28" s="259">
        <f t="shared" si="57"/>
        <v>0</v>
      </c>
      <c r="BY28" s="263"/>
      <c r="BZ28" s="263"/>
      <c r="CA28" s="263"/>
      <c r="CB28" s="263"/>
      <c r="CC28" s="263"/>
      <c r="CD28" s="263"/>
      <c r="CE28" s="259">
        <f t="shared" si="58"/>
        <v>0</v>
      </c>
      <c r="CF28" s="263"/>
      <c r="CG28" s="263"/>
      <c r="CH28" s="263"/>
      <c r="CI28" s="263"/>
      <c r="CJ28" s="263"/>
      <c r="CK28" s="263"/>
      <c r="CL28" s="259">
        <f t="shared" si="59"/>
        <v>0</v>
      </c>
      <c r="CM28" s="263"/>
      <c r="CN28" s="263"/>
      <c r="CO28" s="263"/>
      <c r="CP28" s="263"/>
      <c r="CQ28" s="263"/>
      <c r="CR28" s="263"/>
      <c r="CS28" s="259">
        <f t="shared" si="60"/>
        <v>0</v>
      </c>
      <c r="CT28" s="263"/>
      <c r="CU28" s="263"/>
      <c r="CV28" s="263"/>
      <c r="CW28" s="263"/>
      <c r="CX28" s="263"/>
      <c r="CY28" s="263"/>
      <c r="CZ28" s="259">
        <f t="shared" si="61"/>
        <v>0</v>
      </c>
      <c r="DA28" s="263"/>
      <c r="DB28" s="263"/>
      <c r="DC28" s="263"/>
      <c r="DD28" s="263"/>
      <c r="DE28" s="263"/>
      <c r="DF28" s="264"/>
    </row>
    <row r="29" spans="1:110" ht="15" customHeight="1">
      <c r="B29" s="55"/>
      <c r="C29" s="60"/>
      <c r="D29" s="241" t="s">
        <v>206</v>
      </c>
      <c r="E29" s="240" t="s">
        <v>333</v>
      </c>
      <c r="F29" s="259">
        <f t="shared" si="62"/>
        <v>0</v>
      </c>
      <c r="G29" s="263"/>
      <c r="H29" s="263"/>
      <c r="I29" s="263"/>
      <c r="J29" s="263"/>
      <c r="K29" s="263"/>
      <c r="L29" s="263"/>
      <c r="M29" s="259">
        <f t="shared" si="63"/>
        <v>0</v>
      </c>
      <c r="N29" s="263"/>
      <c r="O29" s="263"/>
      <c r="P29" s="263"/>
      <c r="Q29" s="263"/>
      <c r="R29" s="263"/>
      <c r="S29" s="263"/>
      <c r="T29" s="259">
        <f t="shared" si="49"/>
        <v>0</v>
      </c>
      <c r="U29" s="263"/>
      <c r="V29" s="263"/>
      <c r="W29" s="263"/>
      <c r="X29" s="263"/>
      <c r="Y29" s="263"/>
      <c r="Z29" s="263"/>
      <c r="AA29" s="259">
        <f t="shared" si="50"/>
        <v>0</v>
      </c>
      <c r="AB29" s="263"/>
      <c r="AC29" s="263"/>
      <c r="AD29" s="263"/>
      <c r="AE29" s="263"/>
      <c r="AF29" s="263"/>
      <c r="AG29" s="263"/>
      <c r="AH29" s="259">
        <f t="shared" si="51"/>
        <v>0</v>
      </c>
      <c r="AI29" s="263"/>
      <c r="AJ29" s="263"/>
      <c r="AK29" s="263"/>
      <c r="AL29" s="263"/>
      <c r="AM29" s="263"/>
      <c r="AN29" s="263"/>
      <c r="AO29" s="259">
        <f t="shared" si="52"/>
        <v>0</v>
      </c>
      <c r="AP29" s="263"/>
      <c r="AQ29" s="263"/>
      <c r="AR29" s="263"/>
      <c r="AS29" s="263"/>
      <c r="AT29" s="263"/>
      <c r="AU29" s="263"/>
      <c r="AV29" s="259">
        <f t="shared" si="53"/>
        <v>0</v>
      </c>
      <c r="AW29" s="263"/>
      <c r="AX29" s="263"/>
      <c r="AY29" s="263"/>
      <c r="AZ29" s="263"/>
      <c r="BA29" s="263"/>
      <c r="BB29" s="263"/>
      <c r="BC29" s="259">
        <f t="shared" si="54"/>
        <v>0</v>
      </c>
      <c r="BD29" s="263"/>
      <c r="BE29" s="263"/>
      <c r="BF29" s="263"/>
      <c r="BG29" s="263"/>
      <c r="BH29" s="263"/>
      <c r="BI29" s="263"/>
      <c r="BJ29" s="259">
        <f t="shared" si="55"/>
        <v>0</v>
      </c>
      <c r="BK29" s="263"/>
      <c r="BL29" s="263"/>
      <c r="BM29" s="263"/>
      <c r="BN29" s="263"/>
      <c r="BO29" s="263"/>
      <c r="BP29" s="263"/>
      <c r="BQ29" s="259">
        <f t="shared" si="56"/>
        <v>0</v>
      </c>
      <c r="BR29" s="263"/>
      <c r="BS29" s="263"/>
      <c r="BT29" s="263"/>
      <c r="BU29" s="263"/>
      <c r="BV29" s="263"/>
      <c r="BW29" s="263"/>
      <c r="BX29" s="259">
        <f t="shared" si="57"/>
        <v>0</v>
      </c>
      <c r="BY29" s="263"/>
      <c r="BZ29" s="263"/>
      <c r="CA29" s="263"/>
      <c r="CB29" s="263"/>
      <c r="CC29" s="263"/>
      <c r="CD29" s="263"/>
      <c r="CE29" s="259">
        <f t="shared" si="58"/>
        <v>0</v>
      </c>
      <c r="CF29" s="263"/>
      <c r="CG29" s="263"/>
      <c r="CH29" s="263"/>
      <c r="CI29" s="263"/>
      <c r="CJ29" s="263"/>
      <c r="CK29" s="263"/>
      <c r="CL29" s="259">
        <f t="shared" si="59"/>
        <v>0</v>
      </c>
      <c r="CM29" s="263"/>
      <c r="CN29" s="263"/>
      <c r="CO29" s="263"/>
      <c r="CP29" s="263"/>
      <c r="CQ29" s="263"/>
      <c r="CR29" s="263"/>
      <c r="CS29" s="259">
        <f t="shared" si="60"/>
        <v>0</v>
      </c>
      <c r="CT29" s="263"/>
      <c r="CU29" s="263"/>
      <c r="CV29" s="263"/>
      <c r="CW29" s="263"/>
      <c r="CX29" s="263"/>
      <c r="CY29" s="263"/>
      <c r="CZ29" s="259">
        <f t="shared" si="61"/>
        <v>0</v>
      </c>
      <c r="DA29" s="263"/>
      <c r="DB29" s="263"/>
      <c r="DC29" s="263"/>
      <c r="DD29" s="263"/>
      <c r="DE29" s="263"/>
      <c r="DF29" s="264"/>
    </row>
    <row r="30" spans="1:110" ht="15" customHeight="1">
      <c r="B30" s="55"/>
      <c r="C30" s="60"/>
      <c r="D30" s="241" t="s">
        <v>208</v>
      </c>
      <c r="E30" s="240" t="s">
        <v>334</v>
      </c>
      <c r="F30" s="259">
        <f t="shared" si="62"/>
        <v>0</v>
      </c>
      <c r="G30" s="263"/>
      <c r="H30" s="263"/>
      <c r="I30" s="263"/>
      <c r="J30" s="263"/>
      <c r="K30" s="263"/>
      <c r="L30" s="263"/>
      <c r="M30" s="259">
        <f t="shared" si="63"/>
        <v>0</v>
      </c>
      <c r="N30" s="263"/>
      <c r="O30" s="263"/>
      <c r="P30" s="263"/>
      <c r="Q30" s="263"/>
      <c r="R30" s="263"/>
      <c r="S30" s="263"/>
      <c r="T30" s="259">
        <f t="shared" si="49"/>
        <v>0</v>
      </c>
      <c r="U30" s="263"/>
      <c r="V30" s="263"/>
      <c r="W30" s="263"/>
      <c r="X30" s="263"/>
      <c r="Y30" s="263"/>
      <c r="Z30" s="263"/>
      <c r="AA30" s="259">
        <f t="shared" si="50"/>
        <v>0</v>
      </c>
      <c r="AB30" s="263"/>
      <c r="AC30" s="263"/>
      <c r="AD30" s="263"/>
      <c r="AE30" s="263"/>
      <c r="AF30" s="263"/>
      <c r="AG30" s="263"/>
      <c r="AH30" s="259">
        <f t="shared" si="51"/>
        <v>0</v>
      </c>
      <c r="AI30" s="263"/>
      <c r="AJ30" s="263"/>
      <c r="AK30" s="263"/>
      <c r="AL30" s="263"/>
      <c r="AM30" s="263"/>
      <c r="AN30" s="263"/>
      <c r="AO30" s="259">
        <f t="shared" si="52"/>
        <v>0</v>
      </c>
      <c r="AP30" s="263"/>
      <c r="AQ30" s="263"/>
      <c r="AR30" s="263"/>
      <c r="AS30" s="263"/>
      <c r="AT30" s="263"/>
      <c r="AU30" s="263"/>
      <c r="AV30" s="259">
        <f t="shared" si="53"/>
        <v>0</v>
      </c>
      <c r="AW30" s="263"/>
      <c r="AX30" s="263"/>
      <c r="AY30" s="263"/>
      <c r="AZ30" s="263"/>
      <c r="BA30" s="263"/>
      <c r="BB30" s="263"/>
      <c r="BC30" s="259">
        <f t="shared" si="54"/>
        <v>0</v>
      </c>
      <c r="BD30" s="263"/>
      <c r="BE30" s="263"/>
      <c r="BF30" s="263"/>
      <c r="BG30" s="263"/>
      <c r="BH30" s="263"/>
      <c r="BI30" s="263"/>
      <c r="BJ30" s="259">
        <f t="shared" si="55"/>
        <v>0</v>
      </c>
      <c r="BK30" s="263"/>
      <c r="BL30" s="263"/>
      <c r="BM30" s="263"/>
      <c r="BN30" s="263"/>
      <c r="BO30" s="263"/>
      <c r="BP30" s="263"/>
      <c r="BQ30" s="259">
        <f t="shared" si="56"/>
        <v>0</v>
      </c>
      <c r="BR30" s="263"/>
      <c r="BS30" s="263"/>
      <c r="BT30" s="263"/>
      <c r="BU30" s="263"/>
      <c r="BV30" s="263"/>
      <c r="BW30" s="263"/>
      <c r="BX30" s="259">
        <f t="shared" si="57"/>
        <v>0</v>
      </c>
      <c r="BY30" s="263"/>
      <c r="BZ30" s="263"/>
      <c r="CA30" s="263"/>
      <c r="CB30" s="263"/>
      <c r="CC30" s="263"/>
      <c r="CD30" s="263"/>
      <c r="CE30" s="259">
        <f t="shared" si="58"/>
        <v>0</v>
      </c>
      <c r="CF30" s="263"/>
      <c r="CG30" s="263"/>
      <c r="CH30" s="263"/>
      <c r="CI30" s="263"/>
      <c r="CJ30" s="263"/>
      <c r="CK30" s="263"/>
      <c r="CL30" s="259">
        <f t="shared" si="59"/>
        <v>0</v>
      </c>
      <c r="CM30" s="263"/>
      <c r="CN30" s="263"/>
      <c r="CO30" s="263"/>
      <c r="CP30" s="263"/>
      <c r="CQ30" s="263"/>
      <c r="CR30" s="263"/>
      <c r="CS30" s="259">
        <f t="shared" si="60"/>
        <v>0</v>
      </c>
      <c r="CT30" s="263"/>
      <c r="CU30" s="263"/>
      <c r="CV30" s="263"/>
      <c r="CW30" s="263"/>
      <c r="CX30" s="263"/>
      <c r="CY30" s="263"/>
      <c r="CZ30" s="259">
        <f t="shared" si="61"/>
        <v>0</v>
      </c>
      <c r="DA30" s="263"/>
      <c r="DB30" s="263"/>
      <c r="DC30" s="263"/>
      <c r="DD30" s="263"/>
      <c r="DE30" s="263"/>
      <c r="DF30" s="264"/>
    </row>
    <row r="31" spans="1:110" ht="15" customHeight="1">
      <c r="B31" s="55"/>
      <c r="C31" s="60"/>
      <c r="D31" s="241" t="s">
        <v>211</v>
      </c>
      <c r="E31" s="240" t="s">
        <v>335</v>
      </c>
      <c r="F31" s="259">
        <f t="shared" si="62"/>
        <v>0</v>
      </c>
      <c r="G31" s="263"/>
      <c r="H31" s="263"/>
      <c r="I31" s="263"/>
      <c r="J31" s="263"/>
      <c r="K31" s="263"/>
      <c r="L31" s="263"/>
      <c r="M31" s="259">
        <f t="shared" si="63"/>
        <v>0</v>
      </c>
      <c r="N31" s="263"/>
      <c r="O31" s="263"/>
      <c r="P31" s="263"/>
      <c r="Q31" s="263"/>
      <c r="R31" s="263"/>
      <c r="S31" s="263"/>
      <c r="T31" s="259">
        <f t="shared" si="49"/>
        <v>0</v>
      </c>
      <c r="U31" s="263"/>
      <c r="V31" s="263"/>
      <c r="W31" s="263"/>
      <c r="X31" s="263"/>
      <c r="Y31" s="263"/>
      <c r="Z31" s="263"/>
      <c r="AA31" s="259">
        <f t="shared" si="50"/>
        <v>0</v>
      </c>
      <c r="AB31" s="263"/>
      <c r="AC31" s="263"/>
      <c r="AD31" s="263"/>
      <c r="AE31" s="263"/>
      <c r="AF31" s="263"/>
      <c r="AG31" s="263"/>
      <c r="AH31" s="259">
        <f t="shared" si="51"/>
        <v>0</v>
      </c>
      <c r="AI31" s="263"/>
      <c r="AJ31" s="263"/>
      <c r="AK31" s="263"/>
      <c r="AL31" s="263"/>
      <c r="AM31" s="263"/>
      <c r="AN31" s="263"/>
      <c r="AO31" s="259">
        <f t="shared" si="52"/>
        <v>0</v>
      </c>
      <c r="AP31" s="263"/>
      <c r="AQ31" s="263"/>
      <c r="AR31" s="263"/>
      <c r="AS31" s="263"/>
      <c r="AT31" s="263"/>
      <c r="AU31" s="263"/>
      <c r="AV31" s="259">
        <f t="shared" si="53"/>
        <v>0</v>
      </c>
      <c r="AW31" s="263"/>
      <c r="AX31" s="263"/>
      <c r="AY31" s="263"/>
      <c r="AZ31" s="263"/>
      <c r="BA31" s="263"/>
      <c r="BB31" s="263"/>
      <c r="BC31" s="259">
        <f t="shared" si="54"/>
        <v>0</v>
      </c>
      <c r="BD31" s="263"/>
      <c r="BE31" s="263"/>
      <c r="BF31" s="263"/>
      <c r="BG31" s="263"/>
      <c r="BH31" s="263"/>
      <c r="BI31" s="263"/>
      <c r="BJ31" s="259">
        <f t="shared" si="55"/>
        <v>0</v>
      </c>
      <c r="BK31" s="263"/>
      <c r="BL31" s="263"/>
      <c r="BM31" s="263"/>
      <c r="BN31" s="263"/>
      <c r="BO31" s="263"/>
      <c r="BP31" s="263"/>
      <c r="BQ31" s="259">
        <f t="shared" si="56"/>
        <v>0</v>
      </c>
      <c r="BR31" s="263"/>
      <c r="BS31" s="263"/>
      <c r="BT31" s="263"/>
      <c r="BU31" s="263"/>
      <c r="BV31" s="263"/>
      <c r="BW31" s="263"/>
      <c r="BX31" s="259">
        <f t="shared" si="57"/>
        <v>0</v>
      </c>
      <c r="BY31" s="263"/>
      <c r="BZ31" s="263"/>
      <c r="CA31" s="263"/>
      <c r="CB31" s="263"/>
      <c r="CC31" s="263"/>
      <c r="CD31" s="263"/>
      <c r="CE31" s="259">
        <f t="shared" si="58"/>
        <v>0</v>
      </c>
      <c r="CF31" s="263"/>
      <c r="CG31" s="263"/>
      <c r="CH31" s="263"/>
      <c r="CI31" s="263"/>
      <c r="CJ31" s="263"/>
      <c r="CK31" s="263"/>
      <c r="CL31" s="259">
        <f t="shared" si="59"/>
        <v>0</v>
      </c>
      <c r="CM31" s="263"/>
      <c r="CN31" s="263"/>
      <c r="CO31" s="263"/>
      <c r="CP31" s="263"/>
      <c r="CQ31" s="263"/>
      <c r="CR31" s="263"/>
      <c r="CS31" s="259">
        <f t="shared" si="60"/>
        <v>0</v>
      </c>
      <c r="CT31" s="263"/>
      <c r="CU31" s="263"/>
      <c r="CV31" s="263"/>
      <c r="CW31" s="263"/>
      <c r="CX31" s="263"/>
      <c r="CY31" s="263"/>
      <c r="CZ31" s="259">
        <f t="shared" si="61"/>
        <v>0</v>
      </c>
      <c r="DA31" s="263"/>
      <c r="DB31" s="263"/>
      <c r="DC31" s="263"/>
      <c r="DD31" s="263"/>
      <c r="DE31" s="263"/>
      <c r="DF31" s="264"/>
    </row>
    <row r="32" spans="1:110" ht="15" customHeight="1">
      <c r="B32" s="55"/>
      <c r="C32" s="60"/>
      <c r="D32" s="241" t="s">
        <v>209</v>
      </c>
      <c r="E32" s="240" t="s">
        <v>336</v>
      </c>
      <c r="F32" s="259">
        <f t="shared" si="62"/>
        <v>0</v>
      </c>
      <c r="G32" s="263"/>
      <c r="H32" s="263"/>
      <c r="I32" s="263"/>
      <c r="J32" s="263"/>
      <c r="K32" s="263"/>
      <c r="L32" s="263"/>
      <c r="M32" s="259">
        <f t="shared" si="63"/>
        <v>0</v>
      </c>
      <c r="N32" s="263"/>
      <c r="O32" s="263"/>
      <c r="P32" s="263"/>
      <c r="Q32" s="263"/>
      <c r="R32" s="263"/>
      <c r="S32" s="263"/>
      <c r="T32" s="259">
        <f t="shared" si="49"/>
        <v>0</v>
      </c>
      <c r="U32" s="263"/>
      <c r="V32" s="263"/>
      <c r="W32" s="263"/>
      <c r="X32" s="263"/>
      <c r="Y32" s="263"/>
      <c r="Z32" s="263"/>
      <c r="AA32" s="259">
        <f t="shared" si="50"/>
        <v>0</v>
      </c>
      <c r="AB32" s="263"/>
      <c r="AC32" s="263"/>
      <c r="AD32" s="263"/>
      <c r="AE32" s="263"/>
      <c r="AF32" s="263"/>
      <c r="AG32" s="263"/>
      <c r="AH32" s="259">
        <f t="shared" si="51"/>
        <v>0</v>
      </c>
      <c r="AI32" s="263"/>
      <c r="AJ32" s="263"/>
      <c r="AK32" s="263"/>
      <c r="AL32" s="263"/>
      <c r="AM32" s="263"/>
      <c r="AN32" s="263"/>
      <c r="AO32" s="259">
        <f t="shared" si="52"/>
        <v>0</v>
      </c>
      <c r="AP32" s="263"/>
      <c r="AQ32" s="263"/>
      <c r="AR32" s="263"/>
      <c r="AS32" s="263"/>
      <c r="AT32" s="263"/>
      <c r="AU32" s="263"/>
      <c r="AV32" s="259">
        <f t="shared" si="53"/>
        <v>0</v>
      </c>
      <c r="AW32" s="263"/>
      <c r="AX32" s="263"/>
      <c r="AY32" s="263"/>
      <c r="AZ32" s="263"/>
      <c r="BA32" s="263"/>
      <c r="BB32" s="263"/>
      <c r="BC32" s="259">
        <f t="shared" si="54"/>
        <v>0</v>
      </c>
      <c r="BD32" s="263"/>
      <c r="BE32" s="263"/>
      <c r="BF32" s="263"/>
      <c r="BG32" s="263"/>
      <c r="BH32" s="263"/>
      <c r="BI32" s="263"/>
      <c r="BJ32" s="259">
        <f t="shared" si="55"/>
        <v>0</v>
      </c>
      <c r="BK32" s="263"/>
      <c r="BL32" s="263"/>
      <c r="BM32" s="263"/>
      <c r="BN32" s="263"/>
      <c r="BO32" s="263"/>
      <c r="BP32" s="263"/>
      <c r="BQ32" s="259">
        <f t="shared" si="56"/>
        <v>0</v>
      </c>
      <c r="BR32" s="263"/>
      <c r="BS32" s="263"/>
      <c r="BT32" s="263"/>
      <c r="BU32" s="263"/>
      <c r="BV32" s="263"/>
      <c r="BW32" s="263"/>
      <c r="BX32" s="259">
        <f t="shared" si="57"/>
        <v>0</v>
      </c>
      <c r="BY32" s="263"/>
      <c r="BZ32" s="263"/>
      <c r="CA32" s="263"/>
      <c r="CB32" s="263"/>
      <c r="CC32" s="263"/>
      <c r="CD32" s="263"/>
      <c r="CE32" s="259">
        <f t="shared" si="58"/>
        <v>0</v>
      </c>
      <c r="CF32" s="263"/>
      <c r="CG32" s="263"/>
      <c r="CH32" s="263"/>
      <c r="CI32" s="263"/>
      <c r="CJ32" s="263"/>
      <c r="CK32" s="263"/>
      <c r="CL32" s="259">
        <f t="shared" si="59"/>
        <v>0</v>
      </c>
      <c r="CM32" s="263"/>
      <c r="CN32" s="263"/>
      <c r="CO32" s="263"/>
      <c r="CP32" s="263"/>
      <c r="CQ32" s="263"/>
      <c r="CR32" s="263"/>
      <c r="CS32" s="259">
        <f t="shared" si="60"/>
        <v>0</v>
      </c>
      <c r="CT32" s="263"/>
      <c r="CU32" s="263"/>
      <c r="CV32" s="263"/>
      <c r="CW32" s="263"/>
      <c r="CX32" s="263"/>
      <c r="CY32" s="263"/>
      <c r="CZ32" s="259">
        <f t="shared" si="61"/>
        <v>0</v>
      </c>
      <c r="DA32" s="263"/>
      <c r="DB32" s="263"/>
      <c r="DC32" s="263"/>
      <c r="DD32" s="263"/>
      <c r="DE32" s="263"/>
      <c r="DF32" s="264"/>
    </row>
    <row r="33" spans="1:110" ht="15" customHeight="1">
      <c r="B33" s="55"/>
      <c r="C33" s="60"/>
      <c r="D33" s="241" t="s">
        <v>207</v>
      </c>
      <c r="E33" s="240" t="s">
        <v>337</v>
      </c>
      <c r="F33" s="259">
        <f t="shared" si="62"/>
        <v>0</v>
      </c>
      <c r="G33" s="265"/>
      <c r="H33" s="263"/>
      <c r="I33" s="263"/>
      <c r="J33" s="263"/>
      <c r="K33" s="263"/>
      <c r="L33" s="263"/>
      <c r="M33" s="259">
        <f t="shared" si="63"/>
        <v>0</v>
      </c>
      <c r="N33" s="263"/>
      <c r="O33" s="263"/>
      <c r="P33" s="263"/>
      <c r="Q33" s="263"/>
      <c r="R33" s="263"/>
      <c r="S33" s="263"/>
      <c r="T33" s="259">
        <f t="shared" si="49"/>
        <v>0</v>
      </c>
      <c r="U33" s="263"/>
      <c r="V33" s="263"/>
      <c r="W33" s="263"/>
      <c r="X33" s="263"/>
      <c r="Y33" s="263"/>
      <c r="Z33" s="263"/>
      <c r="AA33" s="259">
        <f t="shared" si="50"/>
        <v>0</v>
      </c>
      <c r="AB33" s="263"/>
      <c r="AC33" s="263"/>
      <c r="AD33" s="263"/>
      <c r="AE33" s="263"/>
      <c r="AF33" s="263"/>
      <c r="AG33" s="263"/>
      <c r="AH33" s="259">
        <f t="shared" si="51"/>
        <v>0</v>
      </c>
      <c r="AI33" s="263"/>
      <c r="AJ33" s="263"/>
      <c r="AK33" s="263"/>
      <c r="AL33" s="263"/>
      <c r="AM33" s="263"/>
      <c r="AN33" s="263"/>
      <c r="AO33" s="259">
        <f t="shared" si="52"/>
        <v>0</v>
      </c>
      <c r="AP33" s="263"/>
      <c r="AQ33" s="263"/>
      <c r="AR33" s="263"/>
      <c r="AS33" s="263"/>
      <c r="AT33" s="263"/>
      <c r="AU33" s="263"/>
      <c r="AV33" s="259">
        <f t="shared" si="53"/>
        <v>0</v>
      </c>
      <c r="AW33" s="263"/>
      <c r="AX33" s="263"/>
      <c r="AY33" s="263"/>
      <c r="AZ33" s="263"/>
      <c r="BA33" s="263"/>
      <c r="BB33" s="263"/>
      <c r="BC33" s="259">
        <f t="shared" si="54"/>
        <v>0</v>
      </c>
      <c r="BD33" s="263"/>
      <c r="BE33" s="263"/>
      <c r="BF33" s="263"/>
      <c r="BG33" s="263"/>
      <c r="BH33" s="263"/>
      <c r="BI33" s="263"/>
      <c r="BJ33" s="259">
        <f t="shared" si="55"/>
        <v>0</v>
      </c>
      <c r="BK33" s="263"/>
      <c r="BL33" s="263"/>
      <c r="BM33" s="263"/>
      <c r="BN33" s="263"/>
      <c r="BO33" s="263"/>
      <c r="BP33" s="263"/>
      <c r="BQ33" s="259">
        <f t="shared" si="56"/>
        <v>0</v>
      </c>
      <c r="BR33" s="263"/>
      <c r="BS33" s="263"/>
      <c r="BT33" s="263"/>
      <c r="BU33" s="263"/>
      <c r="BV33" s="263"/>
      <c r="BW33" s="263"/>
      <c r="BX33" s="259">
        <f t="shared" si="57"/>
        <v>0</v>
      </c>
      <c r="BY33" s="263"/>
      <c r="BZ33" s="263"/>
      <c r="CA33" s="263"/>
      <c r="CB33" s="263"/>
      <c r="CC33" s="263"/>
      <c r="CD33" s="263"/>
      <c r="CE33" s="259">
        <f t="shared" si="58"/>
        <v>0</v>
      </c>
      <c r="CF33" s="263"/>
      <c r="CG33" s="263"/>
      <c r="CH33" s="263"/>
      <c r="CI33" s="263"/>
      <c r="CJ33" s="263"/>
      <c r="CK33" s="263"/>
      <c r="CL33" s="259">
        <f t="shared" si="59"/>
        <v>0</v>
      </c>
      <c r="CM33" s="263"/>
      <c r="CN33" s="263"/>
      <c r="CO33" s="263"/>
      <c r="CP33" s="263"/>
      <c r="CQ33" s="263"/>
      <c r="CR33" s="263"/>
      <c r="CS33" s="259">
        <f t="shared" si="60"/>
        <v>0</v>
      </c>
      <c r="CT33" s="263"/>
      <c r="CU33" s="263"/>
      <c r="CV33" s="263"/>
      <c r="CW33" s="263"/>
      <c r="CX33" s="263"/>
      <c r="CY33" s="263"/>
      <c r="CZ33" s="259">
        <f t="shared" si="61"/>
        <v>0</v>
      </c>
      <c r="DA33" s="263"/>
      <c r="DB33" s="263"/>
      <c r="DC33" s="263"/>
      <c r="DD33" s="263"/>
      <c r="DE33" s="263"/>
      <c r="DF33" s="264"/>
    </row>
    <row r="34" spans="1:110" ht="22.5">
      <c r="B34" s="55"/>
      <c r="C34" s="60"/>
      <c r="D34" s="242" t="s">
        <v>470</v>
      </c>
      <c r="E34" s="240" t="s">
        <v>338</v>
      </c>
      <c r="F34" s="259">
        <f t="shared" si="62"/>
        <v>0</v>
      </c>
      <c r="G34" s="265"/>
      <c r="H34" s="265"/>
      <c r="I34" s="265"/>
      <c r="J34" s="265"/>
      <c r="K34" s="265"/>
      <c r="L34" s="265"/>
      <c r="M34" s="259">
        <f t="shared" si="63"/>
        <v>0</v>
      </c>
      <c r="N34" s="265"/>
      <c r="O34" s="265"/>
      <c r="P34" s="265"/>
      <c r="Q34" s="265"/>
      <c r="R34" s="265"/>
      <c r="S34" s="265"/>
      <c r="T34" s="259">
        <f t="shared" si="49"/>
        <v>0</v>
      </c>
      <c r="U34" s="265"/>
      <c r="V34" s="265"/>
      <c r="W34" s="265"/>
      <c r="X34" s="265"/>
      <c r="Y34" s="265"/>
      <c r="Z34" s="265"/>
      <c r="AA34" s="259">
        <f t="shared" si="50"/>
        <v>0</v>
      </c>
      <c r="AB34" s="265"/>
      <c r="AC34" s="265"/>
      <c r="AD34" s="265"/>
      <c r="AE34" s="265"/>
      <c r="AF34" s="265"/>
      <c r="AG34" s="265"/>
      <c r="AH34" s="259">
        <f t="shared" si="51"/>
        <v>0</v>
      </c>
      <c r="AI34" s="265"/>
      <c r="AJ34" s="265"/>
      <c r="AK34" s="265"/>
      <c r="AL34" s="265"/>
      <c r="AM34" s="265"/>
      <c r="AN34" s="265"/>
      <c r="AO34" s="259">
        <f t="shared" si="52"/>
        <v>0</v>
      </c>
      <c r="AP34" s="265"/>
      <c r="AQ34" s="265"/>
      <c r="AR34" s="265"/>
      <c r="AS34" s="265"/>
      <c r="AT34" s="265"/>
      <c r="AU34" s="265"/>
      <c r="AV34" s="259">
        <f t="shared" si="53"/>
        <v>0</v>
      </c>
      <c r="AW34" s="265"/>
      <c r="AX34" s="265"/>
      <c r="AY34" s="265"/>
      <c r="AZ34" s="265"/>
      <c r="BA34" s="265"/>
      <c r="BB34" s="265"/>
      <c r="BC34" s="259">
        <f t="shared" si="54"/>
        <v>0</v>
      </c>
      <c r="BD34" s="265"/>
      <c r="BE34" s="265"/>
      <c r="BF34" s="265"/>
      <c r="BG34" s="265"/>
      <c r="BH34" s="265"/>
      <c r="BI34" s="265"/>
      <c r="BJ34" s="259">
        <f t="shared" si="55"/>
        <v>0</v>
      </c>
      <c r="BK34" s="265"/>
      <c r="BL34" s="265"/>
      <c r="BM34" s="265"/>
      <c r="BN34" s="265"/>
      <c r="BO34" s="265"/>
      <c r="BP34" s="265"/>
      <c r="BQ34" s="259">
        <f t="shared" si="56"/>
        <v>0</v>
      </c>
      <c r="BR34" s="265"/>
      <c r="BS34" s="265"/>
      <c r="BT34" s="265"/>
      <c r="BU34" s="265"/>
      <c r="BV34" s="265"/>
      <c r="BW34" s="265"/>
      <c r="BX34" s="259">
        <f t="shared" si="57"/>
        <v>0</v>
      </c>
      <c r="BY34" s="265"/>
      <c r="BZ34" s="265"/>
      <c r="CA34" s="265"/>
      <c r="CB34" s="265"/>
      <c r="CC34" s="265"/>
      <c r="CD34" s="265"/>
      <c r="CE34" s="259">
        <f t="shared" si="58"/>
        <v>0</v>
      </c>
      <c r="CF34" s="265"/>
      <c r="CG34" s="265"/>
      <c r="CH34" s="265"/>
      <c r="CI34" s="265"/>
      <c r="CJ34" s="265"/>
      <c r="CK34" s="265"/>
      <c r="CL34" s="259">
        <f t="shared" si="59"/>
        <v>0</v>
      </c>
      <c r="CM34" s="265"/>
      <c r="CN34" s="265"/>
      <c r="CO34" s="265"/>
      <c r="CP34" s="265"/>
      <c r="CQ34" s="265"/>
      <c r="CR34" s="265"/>
      <c r="CS34" s="259">
        <f t="shared" si="60"/>
        <v>0</v>
      </c>
      <c r="CT34" s="265"/>
      <c r="CU34" s="265"/>
      <c r="CV34" s="265"/>
      <c r="CW34" s="265"/>
      <c r="CX34" s="265"/>
      <c r="CY34" s="265"/>
      <c r="CZ34" s="259">
        <f t="shared" si="61"/>
        <v>0</v>
      </c>
      <c r="DA34" s="265"/>
      <c r="DB34" s="265"/>
      <c r="DC34" s="265"/>
      <c r="DD34" s="265"/>
      <c r="DE34" s="265"/>
      <c r="DF34" s="266"/>
    </row>
    <row r="35" spans="1:110" ht="22.5">
      <c r="B35" s="55"/>
      <c r="C35" s="60"/>
      <c r="D35" s="246" t="s">
        <v>471</v>
      </c>
      <c r="E35" s="248" t="s">
        <v>339</v>
      </c>
      <c r="F35" s="267">
        <f>SUM(F36:F43)</f>
        <v>342.06800000000004</v>
      </c>
      <c r="G35" s="267">
        <f t="shared" ref="G35:BR35" si="64">SUM(G36:G43)</f>
        <v>0</v>
      </c>
      <c r="H35" s="267">
        <f t="shared" si="64"/>
        <v>54.094999999999999</v>
      </c>
      <c r="I35" s="267">
        <f t="shared" si="64"/>
        <v>0</v>
      </c>
      <c r="J35" s="267">
        <f t="shared" si="64"/>
        <v>287.97300000000001</v>
      </c>
      <c r="K35" s="267">
        <f t="shared" si="64"/>
        <v>0</v>
      </c>
      <c r="L35" s="267">
        <f t="shared" si="64"/>
        <v>0</v>
      </c>
      <c r="M35" s="267">
        <f t="shared" si="64"/>
        <v>1761.4259999999999</v>
      </c>
      <c r="N35" s="267">
        <f t="shared" si="64"/>
        <v>0</v>
      </c>
      <c r="O35" s="267">
        <f t="shared" si="64"/>
        <v>278.55599999999998</v>
      </c>
      <c r="P35" s="267">
        <f t="shared" si="64"/>
        <v>0</v>
      </c>
      <c r="Q35" s="267">
        <f t="shared" si="64"/>
        <v>1482.87</v>
      </c>
      <c r="R35" s="267">
        <f t="shared" si="64"/>
        <v>0</v>
      </c>
      <c r="S35" s="267">
        <f t="shared" si="64"/>
        <v>0</v>
      </c>
      <c r="T35" s="267">
        <f t="shared" si="64"/>
        <v>112.598</v>
      </c>
      <c r="U35" s="267">
        <f t="shared" si="64"/>
        <v>0</v>
      </c>
      <c r="V35" s="267">
        <f t="shared" si="64"/>
        <v>0</v>
      </c>
      <c r="W35" s="267">
        <f t="shared" si="64"/>
        <v>0</v>
      </c>
      <c r="X35" s="267">
        <f t="shared" si="64"/>
        <v>112.598</v>
      </c>
      <c r="Y35" s="267">
        <f t="shared" si="64"/>
        <v>0</v>
      </c>
      <c r="Z35" s="267">
        <f t="shared" si="64"/>
        <v>0</v>
      </c>
      <c r="AA35" s="267">
        <f t="shared" si="64"/>
        <v>578.40725999999995</v>
      </c>
      <c r="AB35" s="267">
        <f t="shared" si="64"/>
        <v>0</v>
      </c>
      <c r="AC35" s="267">
        <f t="shared" si="64"/>
        <v>0</v>
      </c>
      <c r="AD35" s="267">
        <f t="shared" si="64"/>
        <v>0</v>
      </c>
      <c r="AE35" s="267">
        <f t="shared" si="64"/>
        <v>578.40725999999995</v>
      </c>
      <c r="AF35" s="267">
        <f t="shared" si="64"/>
        <v>0</v>
      </c>
      <c r="AG35" s="267">
        <f t="shared" si="64"/>
        <v>0</v>
      </c>
      <c r="AH35" s="267">
        <f t="shared" si="64"/>
        <v>0</v>
      </c>
      <c r="AI35" s="267">
        <f t="shared" si="64"/>
        <v>0</v>
      </c>
      <c r="AJ35" s="267">
        <f t="shared" si="64"/>
        <v>0</v>
      </c>
      <c r="AK35" s="267">
        <f t="shared" si="64"/>
        <v>0</v>
      </c>
      <c r="AL35" s="267">
        <f t="shared" si="64"/>
        <v>0</v>
      </c>
      <c r="AM35" s="267">
        <f t="shared" si="64"/>
        <v>0</v>
      </c>
      <c r="AN35" s="267">
        <f t="shared" si="64"/>
        <v>0</v>
      </c>
      <c r="AO35" s="267">
        <f t="shared" si="64"/>
        <v>0</v>
      </c>
      <c r="AP35" s="267">
        <f t="shared" si="64"/>
        <v>0</v>
      </c>
      <c r="AQ35" s="267">
        <f t="shared" si="64"/>
        <v>0</v>
      </c>
      <c r="AR35" s="267">
        <f t="shared" si="64"/>
        <v>0</v>
      </c>
      <c r="AS35" s="267">
        <f t="shared" si="64"/>
        <v>0</v>
      </c>
      <c r="AT35" s="267">
        <f t="shared" si="64"/>
        <v>0</v>
      </c>
      <c r="AU35" s="267">
        <f t="shared" si="64"/>
        <v>0</v>
      </c>
      <c r="AV35" s="267">
        <f t="shared" si="64"/>
        <v>0</v>
      </c>
      <c r="AW35" s="267">
        <f t="shared" si="64"/>
        <v>0</v>
      </c>
      <c r="AX35" s="267">
        <f t="shared" si="64"/>
        <v>0</v>
      </c>
      <c r="AY35" s="267">
        <f t="shared" si="64"/>
        <v>0</v>
      </c>
      <c r="AZ35" s="267">
        <f t="shared" si="64"/>
        <v>0</v>
      </c>
      <c r="BA35" s="267">
        <f t="shared" si="64"/>
        <v>0</v>
      </c>
      <c r="BB35" s="267">
        <f t="shared" si="64"/>
        <v>0</v>
      </c>
      <c r="BC35" s="267">
        <f t="shared" si="64"/>
        <v>0</v>
      </c>
      <c r="BD35" s="267">
        <f t="shared" si="64"/>
        <v>0</v>
      </c>
      <c r="BE35" s="267">
        <f t="shared" si="64"/>
        <v>0</v>
      </c>
      <c r="BF35" s="267">
        <f t="shared" si="64"/>
        <v>0</v>
      </c>
      <c r="BG35" s="267">
        <f t="shared" si="64"/>
        <v>0</v>
      </c>
      <c r="BH35" s="267">
        <f t="shared" si="64"/>
        <v>0</v>
      </c>
      <c r="BI35" s="267">
        <f t="shared" si="64"/>
        <v>0</v>
      </c>
      <c r="BJ35" s="267">
        <f t="shared" si="64"/>
        <v>88.865000000000009</v>
      </c>
      <c r="BK35" s="267">
        <f t="shared" si="64"/>
        <v>0</v>
      </c>
      <c r="BL35" s="267">
        <f t="shared" si="64"/>
        <v>0</v>
      </c>
      <c r="BM35" s="267">
        <f t="shared" si="64"/>
        <v>0</v>
      </c>
      <c r="BN35" s="267">
        <f t="shared" si="64"/>
        <v>0</v>
      </c>
      <c r="BO35" s="267">
        <f t="shared" si="64"/>
        <v>88.865000000000009</v>
      </c>
      <c r="BP35" s="267">
        <f t="shared" si="64"/>
        <v>0</v>
      </c>
      <c r="BQ35" s="267">
        <f t="shared" si="64"/>
        <v>282.19400000000002</v>
      </c>
      <c r="BR35" s="267">
        <f t="shared" si="64"/>
        <v>0</v>
      </c>
      <c r="BS35" s="267">
        <f t="shared" ref="BS35:DF35" si="65">SUM(BS36:BS43)</f>
        <v>0</v>
      </c>
      <c r="BT35" s="267">
        <f t="shared" si="65"/>
        <v>0</v>
      </c>
      <c r="BU35" s="267">
        <f t="shared" si="65"/>
        <v>0</v>
      </c>
      <c r="BV35" s="267">
        <f t="shared" si="65"/>
        <v>282.19400000000002</v>
      </c>
      <c r="BW35" s="267">
        <f t="shared" si="65"/>
        <v>0</v>
      </c>
      <c r="BX35" s="267">
        <f t="shared" si="65"/>
        <v>0</v>
      </c>
      <c r="BY35" s="267">
        <f t="shared" si="65"/>
        <v>0</v>
      </c>
      <c r="BZ35" s="267">
        <f t="shared" si="65"/>
        <v>0</v>
      </c>
      <c r="CA35" s="267">
        <f t="shared" si="65"/>
        <v>0</v>
      </c>
      <c r="CB35" s="267">
        <f t="shared" si="65"/>
        <v>0</v>
      </c>
      <c r="CC35" s="267">
        <f t="shared" si="65"/>
        <v>0</v>
      </c>
      <c r="CD35" s="267">
        <f t="shared" si="65"/>
        <v>0</v>
      </c>
      <c r="CE35" s="267">
        <f t="shared" si="65"/>
        <v>0</v>
      </c>
      <c r="CF35" s="267">
        <f t="shared" si="65"/>
        <v>0</v>
      </c>
      <c r="CG35" s="267">
        <f t="shared" si="65"/>
        <v>0</v>
      </c>
      <c r="CH35" s="267">
        <f t="shared" si="65"/>
        <v>0</v>
      </c>
      <c r="CI35" s="267">
        <f t="shared" si="65"/>
        <v>0</v>
      </c>
      <c r="CJ35" s="267">
        <f t="shared" si="65"/>
        <v>0</v>
      </c>
      <c r="CK35" s="267">
        <f t="shared" si="65"/>
        <v>0</v>
      </c>
      <c r="CL35" s="267">
        <f t="shared" si="65"/>
        <v>0</v>
      </c>
      <c r="CM35" s="267">
        <f t="shared" si="65"/>
        <v>0</v>
      </c>
      <c r="CN35" s="267">
        <f t="shared" si="65"/>
        <v>0</v>
      </c>
      <c r="CO35" s="267">
        <f t="shared" si="65"/>
        <v>0</v>
      </c>
      <c r="CP35" s="267">
        <f t="shared" si="65"/>
        <v>0</v>
      </c>
      <c r="CQ35" s="267">
        <f t="shared" si="65"/>
        <v>0</v>
      </c>
      <c r="CR35" s="267">
        <f t="shared" si="65"/>
        <v>0</v>
      </c>
      <c r="CS35" s="267">
        <f t="shared" si="65"/>
        <v>0</v>
      </c>
      <c r="CT35" s="267">
        <f t="shared" si="65"/>
        <v>0</v>
      </c>
      <c r="CU35" s="267">
        <f t="shared" si="65"/>
        <v>0</v>
      </c>
      <c r="CV35" s="267">
        <f t="shared" si="65"/>
        <v>0</v>
      </c>
      <c r="CW35" s="267">
        <f t="shared" si="65"/>
        <v>0</v>
      </c>
      <c r="CX35" s="267">
        <f t="shared" si="65"/>
        <v>0</v>
      </c>
      <c r="CY35" s="267">
        <f t="shared" si="65"/>
        <v>0</v>
      </c>
      <c r="CZ35" s="267">
        <f t="shared" si="65"/>
        <v>0</v>
      </c>
      <c r="DA35" s="267">
        <f t="shared" si="65"/>
        <v>0</v>
      </c>
      <c r="DB35" s="267">
        <f t="shared" si="65"/>
        <v>0</v>
      </c>
      <c r="DC35" s="267">
        <f t="shared" si="65"/>
        <v>0</v>
      </c>
      <c r="DD35" s="267">
        <f t="shared" si="65"/>
        <v>0</v>
      </c>
      <c r="DE35" s="267">
        <f t="shared" si="65"/>
        <v>0</v>
      </c>
      <c r="DF35" s="268">
        <f t="shared" si="65"/>
        <v>0</v>
      </c>
    </row>
    <row r="36" spans="1:110" ht="15" customHeight="1">
      <c r="B36" s="55"/>
      <c r="C36" s="60"/>
      <c r="D36" s="241" t="s">
        <v>204</v>
      </c>
      <c r="E36" s="240" t="s">
        <v>340</v>
      </c>
      <c r="F36" s="259">
        <f>SUM(G36:L36)</f>
        <v>0</v>
      </c>
      <c r="G36" s="263"/>
      <c r="H36" s="263"/>
      <c r="I36" s="263"/>
      <c r="J36" s="263"/>
      <c r="K36" s="263"/>
      <c r="L36" s="263"/>
      <c r="M36" s="259">
        <f t="shared" ref="M36:M43" si="66">SUM(N36:S36)</f>
        <v>0</v>
      </c>
      <c r="N36" s="263"/>
      <c r="O36" s="263"/>
      <c r="P36" s="263"/>
      <c r="Q36" s="263"/>
      <c r="R36" s="263"/>
      <c r="S36" s="263"/>
      <c r="T36" s="259">
        <f t="shared" ref="T36:T43" si="67">SUM(U36:Z36)</f>
        <v>0</v>
      </c>
      <c r="U36" s="263"/>
      <c r="V36" s="263"/>
      <c r="W36" s="263"/>
      <c r="X36" s="263"/>
      <c r="Y36" s="263"/>
      <c r="Z36" s="263"/>
      <c r="AA36" s="259">
        <f t="shared" ref="AA36:AA43" si="68">SUM(AB36:AG36)</f>
        <v>0</v>
      </c>
      <c r="AB36" s="263"/>
      <c r="AC36" s="263"/>
      <c r="AD36" s="263"/>
      <c r="AE36" s="263"/>
      <c r="AF36" s="263"/>
      <c r="AG36" s="263"/>
      <c r="AH36" s="259">
        <f t="shared" ref="AH36:AH43" si="69">SUM(AI36:AN36)</f>
        <v>0</v>
      </c>
      <c r="AI36" s="263"/>
      <c r="AJ36" s="263"/>
      <c r="AK36" s="263"/>
      <c r="AL36" s="263"/>
      <c r="AM36" s="263"/>
      <c r="AN36" s="263"/>
      <c r="AO36" s="259">
        <f t="shared" ref="AO36:AO43" si="70">SUM(AP36:AU36)</f>
        <v>0</v>
      </c>
      <c r="AP36" s="263"/>
      <c r="AQ36" s="263"/>
      <c r="AR36" s="263"/>
      <c r="AS36" s="263"/>
      <c r="AT36" s="263"/>
      <c r="AU36" s="263"/>
      <c r="AV36" s="259">
        <f t="shared" ref="AV36:AV43" si="71">SUM(AW36:BB36)</f>
        <v>0</v>
      </c>
      <c r="AW36" s="263"/>
      <c r="AX36" s="263"/>
      <c r="AY36" s="263"/>
      <c r="AZ36" s="263"/>
      <c r="BA36" s="263"/>
      <c r="BB36" s="263"/>
      <c r="BC36" s="259">
        <f t="shared" ref="BC36:BC43" si="72">SUM(BD36:BI36)</f>
        <v>0</v>
      </c>
      <c r="BD36" s="263"/>
      <c r="BE36" s="263"/>
      <c r="BF36" s="263"/>
      <c r="BG36" s="263"/>
      <c r="BH36" s="263"/>
      <c r="BI36" s="263"/>
      <c r="BJ36" s="259">
        <f t="shared" ref="BJ36:BJ43" si="73">SUM(BK36:BP36)</f>
        <v>0</v>
      </c>
      <c r="BK36" s="263"/>
      <c r="BL36" s="263"/>
      <c r="BM36" s="263"/>
      <c r="BN36" s="263"/>
      <c r="BO36" s="263"/>
      <c r="BP36" s="263"/>
      <c r="BQ36" s="259">
        <f t="shared" ref="BQ36:BQ43" si="74">SUM(BR36:BW36)</f>
        <v>0</v>
      </c>
      <c r="BR36" s="263"/>
      <c r="BS36" s="263"/>
      <c r="BT36" s="263"/>
      <c r="BU36" s="263"/>
      <c r="BV36" s="263"/>
      <c r="BW36" s="263"/>
      <c r="BX36" s="259">
        <f t="shared" ref="BX36:BX43" si="75">SUM(BY36:CD36)</f>
        <v>0</v>
      </c>
      <c r="BY36" s="263"/>
      <c r="BZ36" s="263"/>
      <c r="CA36" s="263"/>
      <c r="CB36" s="263"/>
      <c r="CC36" s="263"/>
      <c r="CD36" s="263"/>
      <c r="CE36" s="259">
        <f t="shared" ref="CE36:CE43" si="76">SUM(CF36:CK36)</f>
        <v>0</v>
      </c>
      <c r="CF36" s="263"/>
      <c r="CG36" s="263"/>
      <c r="CH36" s="263"/>
      <c r="CI36" s="263"/>
      <c r="CJ36" s="263"/>
      <c r="CK36" s="263"/>
      <c r="CL36" s="259">
        <f t="shared" ref="CL36:CL43" si="77">SUM(CM36:CR36)</f>
        <v>0</v>
      </c>
      <c r="CM36" s="263"/>
      <c r="CN36" s="263"/>
      <c r="CO36" s="263"/>
      <c r="CP36" s="263"/>
      <c r="CQ36" s="263"/>
      <c r="CR36" s="263"/>
      <c r="CS36" s="259">
        <f t="shared" ref="CS36:CS43" si="78">SUM(CT36:CY36)</f>
        <v>0</v>
      </c>
      <c r="CT36" s="263"/>
      <c r="CU36" s="263"/>
      <c r="CV36" s="263"/>
      <c r="CW36" s="263"/>
      <c r="CX36" s="263"/>
      <c r="CY36" s="263"/>
      <c r="CZ36" s="259">
        <f t="shared" ref="CZ36:CZ43" si="79">SUM(DA36:DF36)</f>
        <v>0</v>
      </c>
      <c r="DA36" s="263"/>
      <c r="DB36" s="263"/>
      <c r="DC36" s="263"/>
      <c r="DD36" s="263"/>
      <c r="DE36" s="263"/>
      <c r="DF36" s="264"/>
    </row>
    <row r="37" spans="1:110" ht="15" customHeight="1">
      <c r="B37" s="55"/>
      <c r="C37" s="60"/>
      <c r="D37" s="241" t="s">
        <v>205</v>
      </c>
      <c r="E37" s="240" t="s">
        <v>341</v>
      </c>
      <c r="F37" s="259">
        <f t="shared" ref="F37:F51" si="80">SUM(G37:L37)</f>
        <v>0</v>
      </c>
      <c r="G37" s="263"/>
      <c r="H37" s="263"/>
      <c r="I37" s="263"/>
      <c r="J37" s="263"/>
      <c r="K37" s="263"/>
      <c r="L37" s="263"/>
      <c r="M37" s="259">
        <f t="shared" si="66"/>
        <v>0</v>
      </c>
      <c r="N37" s="263"/>
      <c r="O37" s="263"/>
      <c r="P37" s="263"/>
      <c r="Q37" s="263"/>
      <c r="R37" s="263"/>
      <c r="S37" s="263"/>
      <c r="T37" s="259">
        <f t="shared" si="67"/>
        <v>0</v>
      </c>
      <c r="U37" s="263"/>
      <c r="V37" s="263"/>
      <c r="W37" s="263"/>
      <c r="X37" s="263"/>
      <c r="Y37" s="263"/>
      <c r="Z37" s="263"/>
      <c r="AA37" s="259">
        <f t="shared" si="68"/>
        <v>0</v>
      </c>
      <c r="AB37" s="263"/>
      <c r="AC37" s="263"/>
      <c r="AD37" s="263"/>
      <c r="AE37" s="263"/>
      <c r="AF37" s="263"/>
      <c r="AG37" s="263"/>
      <c r="AH37" s="259">
        <f t="shared" si="69"/>
        <v>0</v>
      </c>
      <c r="AI37" s="263"/>
      <c r="AJ37" s="263"/>
      <c r="AK37" s="263"/>
      <c r="AL37" s="263"/>
      <c r="AM37" s="263"/>
      <c r="AN37" s="263"/>
      <c r="AO37" s="259">
        <f t="shared" si="70"/>
        <v>0</v>
      </c>
      <c r="AP37" s="263"/>
      <c r="AQ37" s="263"/>
      <c r="AR37" s="263"/>
      <c r="AS37" s="263"/>
      <c r="AT37" s="263"/>
      <c r="AU37" s="263"/>
      <c r="AV37" s="259">
        <f t="shared" si="71"/>
        <v>0</v>
      </c>
      <c r="AW37" s="263"/>
      <c r="AX37" s="263"/>
      <c r="AY37" s="263"/>
      <c r="AZ37" s="263"/>
      <c r="BA37" s="263"/>
      <c r="BB37" s="263"/>
      <c r="BC37" s="259">
        <f t="shared" si="72"/>
        <v>0</v>
      </c>
      <c r="BD37" s="263"/>
      <c r="BE37" s="263"/>
      <c r="BF37" s="263"/>
      <c r="BG37" s="263"/>
      <c r="BH37" s="263"/>
      <c r="BI37" s="263"/>
      <c r="BJ37" s="259">
        <f t="shared" si="73"/>
        <v>0</v>
      </c>
      <c r="BK37" s="263"/>
      <c r="BL37" s="263"/>
      <c r="BM37" s="263"/>
      <c r="BN37" s="263"/>
      <c r="BO37" s="263"/>
      <c r="BP37" s="263"/>
      <c r="BQ37" s="259">
        <f t="shared" si="74"/>
        <v>0</v>
      </c>
      <c r="BR37" s="263"/>
      <c r="BS37" s="263"/>
      <c r="BT37" s="263"/>
      <c r="BU37" s="263"/>
      <c r="BV37" s="263"/>
      <c r="BW37" s="263"/>
      <c r="BX37" s="259">
        <f t="shared" si="75"/>
        <v>0</v>
      </c>
      <c r="BY37" s="263"/>
      <c r="BZ37" s="263"/>
      <c r="CA37" s="263"/>
      <c r="CB37" s="263"/>
      <c r="CC37" s="263"/>
      <c r="CD37" s="263"/>
      <c r="CE37" s="259">
        <f t="shared" si="76"/>
        <v>0</v>
      </c>
      <c r="CF37" s="263"/>
      <c r="CG37" s="263"/>
      <c r="CH37" s="263"/>
      <c r="CI37" s="263"/>
      <c r="CJ37" s="263"/>
      <c r="CK37" s="263"/>
      <c r="CL37" s="259">
        <f t="shared" si="77"/>
        <v>0</v>
      </c>
      <c r="CM37" s="263"/>
      <c r="CN37" s="263"/>
      <c r="CO37" s="263"/>
      <c r="CP37" s="263"/>
      <c r="CQ37" s="263"/>
      <c r="CR37" s="263"/>
      <c r="CS37" s="259">
        <f t="shared" si="78"/>
        <v>0</v>
      </c>
      <c r="CT37" s="263"/>
      <c r="CU37" s="263"/>
      <c r="CV37" s="263"/>
      <c r="CW37" s="263"/>
      <c r="CX37" s="263"/>
      <c r="CY37" s="263"/>
      <c r="CZ37" s="259">
        <f t="shared" si="79"/>
        <v>0</v>
      </c>
      <c r="DA37" s="263"/>
      <c r="DB37" s="263"/>
      <c r="DC37" s="263"/>
      <c r="DD37" s="263"/>
      <c r="DE37" s="263"/>
      <c r="DF37" s="264"/>
    </row>
    <row r="38" spans="1:110" ht="15" customHeight="1">
      <c r="C38" s="116"/>
      <c r="D38" s="241" t="s">
        <v>206</v>
      </c>
      <c r="E38" s="240" t="s">
        <v>342</v>
      </c>
      <c r="F38" s="259">
        <f t="shared" si="80"/>
        <v>0</v>
      </c>
      <c r="G38" s="263"/>
      <c r="H38" s="263"/>
      <c r="I38" s="263"/>
      <c r="J38" s="263"/>
      <c r="K38" s="263"/>
      <c r="L38" s="263"/>
      <c r="M38" s="259">
        <f t="shared" si="66"/>
        <v>0</v>
      </c>
      <c r="N38" s="263"/>
      <c r="O38" s="263"/>
      <c r="P38" s="263"/>
      <c r="Q38" s="263"/>
      <c r="R38" s="263"/>
      <c r="S38" s="263"/>
      <c r="T38" s="259">
        <f t="shared" si="67"/>
        <v>0</v>
      </c>
      <c r="U38" s="263"/>
      <c r="V38" s="263"/>
      <c r="W38" s="263"/>
      <c r="X38" s="263"/>
      <c r="Y38" s="263"/>
      <c r="Z38" s="263"/>
      <c r="AA38" s="259">
        <f t="shared" si="68"/>
        <v>0</v>
      </c>
      <c r="AB38" s="263"/>
      <c r="AC38" s="263"/>
      <c r="AD38" s="263"/>
      <c r="AE38" s="263"/>
      <c r="AF38" s="263"/>
      <c r="AG38" s="263"/>
      <c r="AH38" s="259">
        <f t="shared" si="69"/>
        <v>0</v>
      </c>
      <c r="AI38" s="263"/>
      <c r="AJ38" s="263"/>
      <c r="AK38" s="263"/>
      <c r="AL38" s="263"/>
      <c r="AM38" s="263"/>
      <c r="AN38" s="263"/>
      <c r="AO38" s="259">
        <f t="shared" si="70"/>
        <v>0</v>
      </c>
      <c r="AP38" s="263"/>
      <c r="AQ38" s="263"/>
      <c r="AR38" s="263"/>
      <c r="AS38" s="263"/>
      <c r="AT38" s="263"/>
      <c r="AU38" s="263"/>
      <c r="AV38" s="259">
        <f t="shared" si="71"/>
        <v>0</v>
      </c>
      <c r="AW38" s="263"/>
      <c r="AX38" s="263"/>
      <c r="AY38" s="263"/>
      <c r="AZ38" s="263"/>
      <c r="BA38" s="263"/>
      <c r="BB38" s="263"/>
      <c r="BC38" s="259">
        <f t="shared" si="72"/>
        <v>0</v>
      </c>
      <c r="BD38" s="263"/>
      <c r="BE38" s="263"/>
      <c r="BF38" s="263"/>
      <c r="BG38" s="263"/>
      <c r="BH38" s="263"/>
      <c r="BI38" s="263"/>
      <c r="BJ38" s="259">
        <f t="shared" si="73"/>
        <v>0</v>
      </c>
      <c r="BK38" s="263"/>
      <c r="BL38" s="263"/>
      <c r="BM38" s="263"/>
      <c r="BN38" s="263"/>
      <c r="BO38" s="263"/>
      <c r="BP38" s="263"/>
      <c r="BQ38" s="259">
        <f t="shared" si="74"/>
        <v>0</v>
      </c>
      <c r="BR38" s="263"/>
      <c r="BS38" s="263"/>
      <c r="BT38" s="263"/>
      <c r="BU38" s="263"/>
      <c r="BV38" s="263"/>
      <c r="BW38" s="263"/>
      <c r="BX38" s="259">
        <f t="shared" si="75"/>
        <v>0</v>
      </c>
      <c r="BY38" s="263"/>
      <c r="BZ38" s="263"/>
      <c r="CA38" s="263"/>
      <c r="CB38" s="263"/>
      <c r="CC38" s="263"/>
      <c r="CD38" s="263"/>
      <c r="CE38" s="259">
        <f t="shared" si="76"/>
        <v>0</v>
      </c>
      <c r="CF38" s="263"/>
      <c r="CG38" s="263"/>
      <c r="CH38" s="263"/>
      <c r="CI38" s="263"/>
      <c r="CJ38" s="263"/>
      <c r="CK38" s="263"/>
      <c r="CL38" s="259">
        <f t="shared" si="77"/>
        <v>0</v>
      </c>
      <c r="CM38" s="263"/>
      <c r="CN38" s="263"/>
      <c r="CO38" s="263"/>
      <c r="CP38" s="263"/>
      <c r="CQ38" s="263"/>
      <c r="CR38" s="263"/>
      <c r="CS38" s="259">
        <f t="shared" si="78"/>
        <v>0</v>
      </c>
      <c r="CT38" s="263"/>
      <c r="CU38" s="263"/>
      <c r="CV38" s="263"/>
      <c r="CW38" s="263"/>
      <c r="CX38" s="263"/>
      <c r="CY38" s="263"/>
      <c r="CZ38" s="259">
        <f t="shared" si="79"/>
        <v>0</v>
      </c>
      <c r="DA38" s="263"/>
      <c r="DB38" s="263"/>
      <c r="DC38" s="263"/>
      <c r="DD38" s="263"/>
      <c r="DE38" s="263"/>
      <c r="DF38" s="264"/>
    </row>
    <row r="39" spans="1:110" ht="15" customHeight="1">
      <c r="C39" s="116"/>
      <c r="D39" s="241" t="s">
        <v>208</v>
      </c>
      <c r="E39" s="240" t="s">
        <v>343</v>
      </c>
      <c r="F39" s="259">
        <f t="shared" si="80"/>
        <v>316.35400000000004</v>
      </c>
      <c r="G39" s="263"/>
      <c r="H39" s="263">
        <v>29.344999999999999</v>
      </c>
      <c r="I39" s="263"/>
      <c r="J39" s="263">
        <v>287.00900000000001</v>
      </c>
      <c r="K39" s="263"/>
      <c r="L39" s="263"/>
      <c r="M39" s="259">
        <f t="shared" si="66"/>
        <v>1629.011</v>
      </c>
      <c r="N39" s="263"/>
      <c r="O39" s="263">
        <v>151.107</v>
      </c>
      <c r="P39" s="263"/>
      <c r="Q39" s="263">
        <v>1477.904</v>
      </c>
      <c r="R39" s="263"/>
      <c r="S39" s="263"/>
      <c r="T39" s="259">
        <f t="shared" si="67"/>
        <v>107.518</v>
      </c>
      <c r="U39" s="263"/>
      <c r="V39" s="263"/>
      <c r="W39" s="263"/>
      <c r="X39" s="263">
        <v>107.518</v>
      </c>
      <c r="Y39" s="263"/>
      <c r="Z39" s="263"/>
      <c r="AA39" s="259">
        <f t="shared" si="68"/>
        <v>552.63126</v>
      </c>
      <c r="AB39" s="263"/>
      <c r="AC39" s="263"/>
      <c r="AD39" s="263"/>
      <c r="AE39" s="263">
        <v>552.63126</v>
      </c>
      <c r="AF39" s="263"/>
      <c r="AG39" s="263"/>
      <c r="AH39" s="259">
        <f t="shared" si="69"/>
        <v>0</v>
      </c>
      <c r="AI39" s="263"/>
      <c r="AJ39" s="263"/>
      <c r="AK39" s="263"/>
      <c r="AL39" s="263"/>
      <c r="AM39" s="263"/>
      <c r="AN39" s="263"/>
      <c r="AO39" s="259">
        <f t="shared" si="70"/>
        <v>0</v>
      </c>
      <c r="AP39" s="263"/>
      <c r="AQ39" s="263"/>
      <c r="AR39" s="263"/>
      <c r="AS39" s="263"/>
      <c r="AT39" s="263"/>
      <c r="AU39" s="263"/>
      <c r="AV39" s="259">
        <f t="shared" si="71"/>
        <v>0</v>
      </c>
      <c r="AW39" s="263"/>
      <c r="AX39" s="263"/>
      <c r="AY39" s="263"/>
      <c r="AZ39" s="263"/>
      <c r="BA39" s="263"/>
      <c r="BB39" s="263"/>
      <c r="BC39" s="259">
        <f t="shared" si="72"/>
        <v>0</v>
      </c>
      <c r="BD39" s="263"/>
      <c r="BE39" s="263"/>
      <c r="BF39" s="263"/>
      <c r="BG39" s="263"/>
      <c r="BH39" s="263"/>
      <c r="BI39" s="263"/>
      <c r="BJ39" s="259">
        <f t="shared" si="73"/>
        <v>37.213000000000001</v>
      </c>
      <c r="BK39" s="263"/>
      <c r="BL39" s="263"/>
      <c r="BM39" s="263"/>
      <c r="BN39" s="263"/>
      <c r="BO39" s="263">
        <v>37.213000000000001</v>
      </c>
      <c r="BP39" s="263"/>
      <c r="BQ39" s="259">
        <f t="shared" si="74"/>
        <v>114.871</v>
      </c>
      <c r="BR39" s="263"/>
      <c r="BS39" s="263"/>
      <c r="BT39" s="263"/>
      <c r="BU39" s="263"/>
      <c r="BV39" s="263">
        <v>114.871</v>
      </c>
      <c r="BW39" s="263"/>
      <c r="BX39" s="259">
        <f t="shared" si="75"/>
        <v>0</v>
      </c>
      <c r="BY39" s="263"/>
      <c r="BZ39" s="263"/>
      <c r="CA39" s="263"/>
      <c r="CB39" s="263"/>
      <c r="CC39" s="263"/>
      <c r="CD39" s="263"/>
      <c r="CE39" s="259">
        <f t="shared" si="76"/>
        <v>0</v>
      </c>
      <c r="CF39" s="263"/>
      <c r="CG39" s="263"/>
      <c r="CH39" s="263"/>
      <c r="CI39" s="263"/>
      <c r="CJ39" s="263"/>
      <c r="CK39" s="263"/>
      <c r="CL39" s="259">
        <f t="shared" si="77"/>
        <v>0</v>
      </c>
      <c r="CM39" s="263"/>
      <c r="CN39" s="263"/>
      <c r="CO39" s="263"/>
      <c r="CP39" s="263"/>
      <c r="CQ39" s="263"/>
      <c r="CR39" s="263"/>
      <c r="CS39" s="259">
        <f t="shared" si="78"/>
        <v>0</v>
      </c>
      <c r="CT39" s="263"/>
      <c r="CU39" s="263"/>
      <c r="CV39" s="263"/>
      <c r="CW39" s="263"/>
      <c r="CX39" s="263"/>
      <c r="CY39" s="263"/>
      <c r="CZ39" s="259">
        <f t="shared" si="79"/>
        <v>0</v>
      </c>
      <c r="DA39" s="263"/>
      <c r="DB39" s="263"/>
      <c r="DC39" s="263"/>
      <c r="DD39" s="263"/>
      <c r="DE39" s="263"/>
      <c r="DF39" s="264"/>
    </row>
    <row r="40" spans="1:110" ht="15" customHeight="1">
      <c r="C40" s="116"/>
      <c r="D40" s="241" t="s">
        <v>211</v>
      </c>
      <c r="E40" s="240" t="s">
        <v>344</v>
      </c>
      <c r="F40" s="259">
        <f t="shared" si="80"/>
        <v>0</v>
      </c>
      <c r="G40" s="263"/>
      <c r="H40" s="263"/>
      <c r="I40" s="263"/>
      <c r="J40" s="263"/>
      <c r="K40" s="263"/>
      <c r="L40" s="263"/>
      <c r="M40" s="259">
        <f t="shared" si="66"/>
        <v>0</v>
      </c>
      <c r="N40" s="263"/>
      <c r="O40" s="263"/>
      <c r="P40" s="263"/>
      <c r="Q40" s="263"/>
      <c r="R40" s="263"/>
      <c r="S40" s="263"/>
      <c r="T40" s="259">
        <f t="shared" si="67"/>
        <v>0</v>
      </c>
      <c r="U40" s="263"/>
      <c r="V40" s="263"/>
      <c r="W40" s="263"/>
      <c r="X40" s="263"/>
      <c r="Y40" s="263"/>
      <c r="Z40" s="263"/>
      <c r="AA40" s="259">
        <f t="shared" si="68"/>
        <v>0</v>
      </c>
      <c r="AB40" s="263"/>
      <c r="AC40" s="263"/>
      <c r="AD40" s="263"/>
      <c r="AE40" s="263"/>
      <c r="AF40" s="263"/>
      <c r="AG40" s="263"/>
      <c r="AH40" s="259">
        <f t="shared" si="69"/>
        <v>0</v>
      </c>
      <c r="AI40" s="263"/>
      <c r="AJ40" s="263"/>
      <c r="AK40" s="263"/>
      <c r="AL40" s="263"/>
      <c r="AM40" s="263"/>
      <c r="AN40" s="263"/>
      <c r="AO40" s="259">
        <f t="shared" si="70"/>
        <v>0</v>
      </c>
      <c r="AP40" s="263"/>
      <c r="AQ40" s="263"/>
      <c r="AR40" s="263"/>
      <c r="AS40" s="263"/>
      <c r="AT40" s="263"/>
      <c r="AU40" s="263"/>
      <c r="AV40" s="259">
        <f t="shared" si="71"/>
        <v>0</v>
      </c>
      <c r="AW40" s="263"/>
      <c r="AX40" s="263"/>
      <c r="AY40" s="263"/>
      <c r="AZ40" s="263"/>
      <c r="BA40" s="263"/>
      <c r="BB40" s="263"/>
      <c r="BC40" s="259">
        <f t="shared" si="72"/>
        <v>0</v>
      </c>
      <c r="BD40" s="263"/>
      <c r="BE40" s="263"/>
      <c r="BF40" s="263"/>
      <c r="BG40" s="263"/>
      <c r="BH40" s="263"/>
      <c r="BI40" s="263"/>
      <c r="BJ40" s="259">
        <f t="shared" si="73"/>
        <v>0</v>
      </c>
      <c r="BK40" s="263"/>
      <c r="BL40" s="263"/>
      <c r="BM40" s="263"/>
      <c r="BN40" s="263"/>
      <c r="BO40" s="263"/>
      <c r="BP40" s="263"/>
      <c r="BQ40" s="259">
        <f t="shared" si="74"/>
        <v>0</v>
      </c>
      <c r="BR40" s="263"/>
      <c r="BS40" s="263"/>
      <c r="BT40" s="263"/>
      <c r="BU40" s="263"/>
      <c r="BV40" s="263"/>
      <c r="BW40" s="263"/>
      <c r="BX40" s="259">
        <f t="shared" si="75"/>
        <v>0</v>
      </c>
      <c r="BY40" s="263"/>
      <c r="BZ40" s="263"/>
      <c r="CA40" s="263"/>
      <c r="CB40" s="263"/>
      <c r="CC40" s="263"/>
      <c r="CD40" s="263"/>
      <c r="CE40" s="259">
        <f t="shared" si="76"/>
        <v>0</v>
      </c>
      <c r="CF40" s="263"/>
      <c r="CG40" s="263"/>
      <c r="CH40" s="263"/>
      <c r="CI40" s="263"/>
      <c r="CJ40" s="263"/>
      <c r="CK40" s="263"/>
      <c r="CL40" s="259">
        <f t="shared" si="77"/>
        <v>0</v>
      </c>
      <c r="CM40" s="263"/>
      <c r="CN40" s="263"/>
      <c r="CO40" s="263"/>
      <c r="CP40" s="263"/>
      <c r="CQ40" s="263"/>
      <c r="CR40" s="263"/>
      <c r="CS40" s="259">
        <f t="shared" si="78"/>
        <v>0</v>
      </c>
      <c r="CT40" s="263"/>
      <c r="CU40" s="263"/>
      <c r="CV40" s="263"/>
      <c r="CW40" s="263"/>
      <c r="CX40" s="263"/>
      <c r="CY40" s="263"/>
      <c r="CZ40" s="259">
        <f t="shared" si="79"/>
        <v>0</v>
      </c>
      <c r="DA40" s="263"/>
      <c r="DB40" s="263"/>
      <c r="DC40" s="263"/>
      <c r="DD40" s="263"/>
      <c r="DE40" s="263"/>
      <c r="DF40" s="264"/>
    </row>
    <row r="41" spans="1:110" ht="15" customHeight="1">
      <c r="C41" s="116"/>
      <c r="D41" s="241" t="s">
        <v>209</v>
      </c>
      <c r="E41" s="240" t="s">
        <v>345</v>
      </c>
      <c r="F41" s="259">
        <f t="shared" si="80"/>
        <v>25.713999999999999</v>
      </c>
      <c r="G41" s="263"/>
      <c r="H41" s="263">
        <v>24.75</v>
      </c>
      <c r="I41" s="263"/>
      <c r="J41" s="263">
        <v>0.96399999999999997</v>
      </c>
      <c r="K41" s="263"/>
      <c r="L41" s="263"/>
      <c r="M41" s="259">
        <f t="shared" si="66"/>
        <v>132.41499999999999</v>
      </c>
      <c r="N41" s="263"/>
      <c r="O41" s="263">
        <v>127.449</v>
      </c>
      <c r="P41" s="263"/>
      <c r="Q41" s="263">
        <v>4.9660000000000002</v>
      </c>
      <c r="R41" s="263"/>
      <c r="S41" s="263"/>
      <c r="T41" s="259">
        <f t="shared" si="67"/>
        <v>5.08</v>
      </c>
      <c r="U41" s="263"/>
      <c r="V41" s="263"/>
      <c r="W41" s="263"/>
      <c r="X41" s="263">
        <v>5.08</v>
      </c>
      <c r="Y41" s="263"/>
      <c r="Z41" s="263"/>
      <c r="AA41" s="259">
        <f t="shared" si="68"/>
        <v>25.776</v>
      </c>
      <c r="AB41" s="263"/>
      <c r="AC41" s="263"/>
      <c r="AD41" s="263"/>
      <c r="AE41" s="263">
        <v>25.776</v>
      </c>
      <c r="AF41" s="263"/>
      <c r="AG41" s="263"/>
      <c r="AH41" s="259">
        <f t="shared" si="69"/>
        <v>0</v>
      </c>
      <c r="AI41" s="263"/>
      <c r="AJ41" s="263"/>
      <c r="AK41" s="263"/>
      <c r="AL41" s="263"/>
      <c r="AM41" s="263"/>
      <c r="AN41" s="263"/>
      <c r="AO41" s="259">
        <f t="shared" si="70"/>
        <v>0</v>
      </c>
      <c r="AP41" s="263"/>
      <c r="AQ41" s="263"/>
      <c r="AR41" s="263"/>
      <c r="AS41" s="263"/>
      <c r="AT41" s="263"/>
      <c r="AU41" s="263"/>
      <c r="AV41" s="259">
        <f t="shared" si="71"/>
        <v>0</v>
      </c>
      <c r="AW41" s="263"/>
      <c r="AX41" s="263"/>
      <c r="AY41" s="263"/>
      <c r="AZ41" s="263"/>
      <c r="BA41" s="263"/>
      <c r="BB41" s="263"/>
      <c r="BC41" s="259">
        <f t="shared" si="72"/>
        <v>0</v>
      </c>
      <c r="BD41" s="263"/>
      <c r="BE41" s="263"/>
      <c r="BF41" s="263"/>
      <c r="BG41" s="263"/>
      <c r="BH41" s="263"/>
      <c r="BI41" s="263"/>
      <c r="BJ41" s="259">
        <f t="shared" si="73"/>
        <v>51.652000000000001</v>
      </c>
      <c r="BK41" s="263"/>
      <c r="BL41" s="263"/>
      <c r="BM41" s="263"/>
      <c r="BN41" s="263"/>
      <c r="BO41" s="263">
        <v>51.652000000000001</v>
      </c>
      <c r="BP41" s="263"/>
      <c r="BQ41" s="259">
        <f t="shared" si="74"/>
        <v>167.32300000000001</v>
      </c>
      <c r="BR41" s="263"/>
      <c r="BS41" s="263"/>
      <c r="BT41" s="263"/>
      <c r="BU41" s="263"/>
      <c r="BV41" s="263">
        <v>167.32300000000001</v>
      </c>
      <c r="BW41" s="263"/>
      <c r="BX41" s="259">
        <f t="shared" si="75"/>
        <v>0</v>
      </c>
      <c r="BY41" s="263"/>
      <c r="BZ41" s="263"/>
      <c r="CA41" s="263"/>
      <c r="CB41" s="263"/>
      <c r="CC41" s="263"/>
      <c r="CD41" s="263"/>
      <c r="CE41" s="259">
        <f t="shared" si="76"/>
        <v>0</v>
      </c>
      <c r="CF41" s="263"/>
      <c r="CG41" s="263"/>
      <c r="CH41" s="263"/>
      <c r="CI41" s="263"/>
      <c r="CJ41" s="263"/>
      <c r="CK41" s="263"/>
      <c r="CL41" s="259">
        <f t="shared" si="77"/>
        <v>0</v>
      </c>
      <c r="CM41" s="263"/>
      <c r="CN41" s="263"/>
      <c r="CO41" s="263"/>
      <c r="CP41" s="263"/>
      <c r="CQ41" s="263"/>
      <c r="CR41" s="263"/>
      <c r="CS41" s="259">
        <f t="shared" si="78"/>
        <v>0</v>
      </c>
      <c r="CT41" s="263"/>
      <c r="CU41" s="263"/>
      <c r="CV41" s="263"/>
      <c r="CW41" s="263"/>
      <c r="CX41" s="263"/>
      <c r="CY41" s="263"/>
      <c r="CZ41" s="259">
        <f t="shared" si="79"/>
        <v>0</v>
      </c>
      <c r="DA41" s="263"/>
      <c r="DB41" s="263"/>
      <c r="DC41" s="263"/>
      <c r="DD41" s="263"/>
      <c r="DE41" s="263"/>
      <c r="DF41" s="264"/>
    </row>
    <row r="42" spans="1:110" ht="15" customHeight="1">
      <c r="C42" s="116"/>
      <c r="D42" s="241" t="s">
        <v>207</v>
      </c>
      <c r="E42" s="240" t="s">
        <v>346</v>
      </c>
      <c r="F42" s="259">
        <f t="shared" si="80"/>
        <v>0</v>
      </c>
      <c r="G42" s="263"/>
      <c r="H42" s="263"/>
      <c r="I42" s="263"/>
      <c r="J42" s="263"/>
      <c r="K42" s="263"/>
      <c r="L42" s="263"/>
      <c r="M42" s="259">
        <f t="shared" si="66"/>
        <v>0</v>
      </c>
      <c r="N42" s="263"/>
      <c r="O42" s="263"/>
      <c r="P42" s="263"/>
      <c r="Q42" s="263"/>
      <c r="R42" s="263"/>
      <c r="S42" s="263"/>
      <c r="T42" s="259">
        <f t="shared" si="67"/>
        <v>0</v>
      </c>
      <c r="U42" s="263"/>
      <c r="V42" s="263"/>
      <c r="W42" s="263"/>
      <c r="X42" s="263"/>
      <c r="Y42" s="263"/>
      <c r="Z42" s="263"/>
      <c r="AA42" s="259">
        <f t="shared" si="68"/>
        <v>0</v>
      </c>
      <c r="AB42" s="263"/>
      <c r="AC42" s="263"/>
      <c r="AD42" s="263"/>
      <c r="AE42" s="263"/>
      <c r="AF42" s="263"/>
      <c r="AG42" s="263"/>
      <c r="AH42" s="259">
        <f t="shared" si="69"/>
        <v>0</v>
      </c>
      <c r="AI42" s="263"/>
      <c r="AJ42" s="263"/>
      <c r="AK42" s="263"/>
      <c r="AL42" s="263"/>
      <c r="AM42" s="263"/>
      <c r="AN42" s="263"/>
      <c r="AO42" s="259">
        <f t="shared" si="70"/>
        <v>0</v>
      </c>
      <c r="AP42" s="263"/>
      <c r="AQ42" s="263"/>
      <c r="AR42" s="263"/>
      <c r="AS42" s="263"/>
      <c r="AT42" s="263"/>
      <c r="AU42" s="263"/>
      <c r="AV42" s="259">
        <f t="shared" si="71"/>
        <v>0</v>
      </c>
      <c r="AW42" s="263"/>
      <c r="AX42" s="263"/>
      <c r="AY42" s="263"/>
      <c r="AZ42" s="263"/>
      <c r="BA42" s="263"/>
      <c r="BB42" s="263"/>
      <c r="BC42" s="259">
        <f t="shared" si="72"/>
        <v>0</v>
      </c>
      <c r="BD42" s="263"/>
      <c r="BE42" s="263"/>
      <c r="BF42" s="263"/>
      <c r="BG42" s="263"/>
      <c r="BH42" s="263"/>
      <c r="BI42" s="263"/>
      <c r="BJ42" s="259">
        <f t="shared" si="73"/>
        <v>0</v>
      </c>
      <c r="BK42" s="263"/>
      <c r="BL42" s="263"/>
      <c r="BM42" s="263"/>
      <c r="BN42" s="263"/>
      <c r="BO42" s="263"/>
      <c r="BP42" s="263"/>
      <c r="BQ42" s="259">
        <f t="shared" si="74"/>
        <v>0</v>
      </c>
      <c r="BR42" s="263"/>
      <c r="BS42" s="263"/>
      <c r="BT42" s="263"/>
      <c r="BU42" s="263"/>
      <c r="BV42" s="263"/>
      <c r="BW42" s="263"/>
      <c r="BX42" s="259">
        <f t="shared" si="75"/>
        <v>0</v>
      </c>
      <c r="BY42" s="263"/>
      <c r="BZ42" s="263"/>
      <c r="CA42" s="263"/>
      <c r="CB42" s="263"/>
      <c r="CC42" s="263"/>
      <c r="CD42" s="263"/>
      <c r="CE42" s="259">
        <f t="shared" si="76"/>
        <v>0</v>
      </c>
      <c r="CF42" s="263"/>
      <c r="CG42" s="263"/>
      <c r="CH42" s="263"/>
      <c r="CI42" s="263"/>
      <c r="CJ42" s="263"/>
      <c r="CK42" s="263"/>
      <c r="CL42" s="259">
        <f t="shared" si="77"/>
        <v>0</v>
      </c>
      <c r="CM42" s="263"/>
      <c r="CN42" s="263"/>
      <c r="CO42" s="263"/>
      <c r="CP42" s="263"/>
      <c r="CQ42" s="263"/>
      <c r="CR42" s="263"/>
      <c r="CS42" s="259">
        <f t="shared" si="78"/>
        <v>0</v>
      </c>
      <c r="CT42" s="263"/>
      <c r="CU42" s="263"/>
      <c r="CV42" s="263"/>
      <c r="CW42" s="263"/>
      <c r="CX42" s="263"/>
      <c r="CY42" s="263"/>
      <c r="CZ42" s="259">
        <f t="shared" si="79"/>
        <v>0</v>
      </c>
      <c r="DA42" s="263"/>
      <c r="DB42" s="263"/>
      <c r="DC42" s="263"/>
      <c r="DD42" s="263"/>
      <c r="DE42" s="263"/>
      <c r="DF42" s="264"/>
    </row>
    <row r="43" spans="1:110" ht="22.5">
      <c r="C43" s="116"/>
      <c r="D43" s="247" t="s">
        <v>347</v>
      </c>
      <c r="E43" s="248" t="s">
        <v>348</v>
      </c>
      <c r="F43" s="259">
        <f t="shared" si="80"/>
        <v>0</v>
      </c>
      <c r="G43" s="269"/>
      <c r="H43" s="269"/>
      <c r="I43" s="269"/>
      <c r="J43" s="269"/>
      <c r="K43" s="269"/>
      <c r="L43" s="269"/>
      <c r="M43" s="259">
        <f t="shared" si="66"/>
        <v>0</v>
      </c>
      <c r="N43" s="269"/>
      <c r="O43" s="269"/>
      <c r="P43" s="269"/>
      <c r="Q43" s="269"/>
      <c r="R43" s="269"/>
      <c r="S43" s="269"/>
      <c r="T43" s="259">
        <f t="shared" si="67"/>
        <v>0</v>
      </c>
      <c r="U43" s="269"/>
      <c r="V43" s="269"/>
      <c r="W43" s="269"/>
      <c r="X43" s="269"/>
      <c r="Y43" s="269"/>
      <c r="Z43" s="269"/>
      <c r="AA43" s="259">
        <f t="shared" si="68"/>
        <v>0</v>
      </c>
      <c r="AB43" s="269"/>
      <c r="AC43" s="269"/>
      <c r="AD43" s="269"/>
      <c r="AE43" s="269"/>
      <c r="AF43" s="269"/>
      <c r="AG43" s="269"/>
      <c r="AH43" s="259">
        <f t="shared" si="69"/>
        <v>0</v>
      </c>
      <c r="AI43" s="269"/>
      <c r="AJ43" s="269"/>
      <c r="AK43" s="269"/>
      <c r="AL43" s="269"/>
      <c r="AM43" s="269"/>
      <c r="AN43" s="269"/>
      <c r="AO43" s="259">
        <f t="shared" si="70"/>
        <v>0</v>
      </c>
      <c r="AP43" s="269"/>
      <c r="AQ43" s="269"/>
      <c r="AR43" s="269"/>
      <c r="AS43" s="269"/>
      <c r="AT43" s="269"/>
      <c r="AU43" s="269"/>
      <c r="AV43" s="259">
        <f t="shared" si="71"/>
        <v>0</v>
      </c>
      <c r="AW43" s="269"/>
      <c r="AX43" s="269"/>
      <c r="AY43" s="269"/>
      <c r="AZ43" s="269"/>
      <c r="BA43" s="269"/>
      <c r="BB43" s="269"/>
      <c r="BC43" s="259">
        <f t="shared" si="72"/>
        <v>0</v>
      </c>
      <c r="BD43" s="269"/>
      <c r="BE43" s="269"/>
      <c r="BF43" s="269"/>
      <c r="BG43" s="269"/>
      <c r="BH43" s="269"/>
      <c r="BI43" s="269"/>
      <c r="BJ43" s="259">
        <f t="shared" si="73"/>
        <v>0</v>
      </c>
      <c r="BK43" s="269"/>
      <c r="BL43" s="269"/>
      <c r="BM43" s="269"/>
      <c r="BN43" s="269"/>
      <c r="BO43" s="269"/>
      <c r="BP43" s="269"/>
      <c r="BQ43" s="259">
        <f t="shared" si="74"/>
        <v>0</v>
      </c>
      <c r="BR43" s="269"/>
      <c r="BS43" s="269"/>
      <c r="BT43" s="269"/>
      <c r="BU43" s="269"/>
      <c r="BV43" s="269"/>
      <c r="BW43" s="269"/>
      <c r="BX43" s="259">
        <f t="shared" si="75"/>
        <v>0</v>
      </c>
      <c r="BY43" s="269"/>
      <c r="BZ43" s="269"/>
      <c r="CA43" s="269"/>
      <c r="CB43" s="269"/>
      <c r="CC43" s="269"/>
      <c r="CD43" s="269"/>
      <c r="CE43" s="259">
        <f t="shared" si="76"/>
        <v>0</v>
      </c>
      <c r="CF43" s="269"/>
      <c r="CG43" s="269"/>
      <c r="CH43" s="269"/>
      <c r="CI43" s="269"/>
      <c r="CJ43" s="269"/>
      <c r="CK43" s="269"/>
      <c r="CL43" s="259">
        <f t="shared" si="77"/>
        <v>0</v>
      </c>
      <c r="CM43" s="269"/>
      <c r="CN43" s="269"/>
      <c r="CO43" s="269"/>
      <c r="CP43" s="269"/>
      <c r="CQ43" s="269"/>
      <c r="CR43" s="269"/>
      <c r="CS43" s="259">
        <f t="shared" si="78"/>
        <v>0</v>
      </c>
      <c r="CT43" s="269"/>
      <c r="CU43" s="269"/>
      <c r="CV43" s="269"/>
      <c r="CW43" s="269"/>
      <c r="CX43" s="269"/>
      <c r="CY43" s="269"/>
      <c r="CZ43" s="259">
        <f t="shared" si="79"/>
        <v>0</v>
      </c>
      <c r="DA43" s="269"/>
      <c r="DB43" s="269"/>
      <c r="DC43" s="269"/>
      <c r="DD43" s="269"/>
      <c r="DE43" s="269"/>
      <c r="DF43" s="270"/>
    </row>
    <row r="44" spans="1:110" s="206" customFormat="1" ht="56.25">
      <c r="A44" s="205"/>
      <c r="C44" s="207"/>
      <c r="D44" s="246" t="s">
        <v>472</v>
      </c>
      <c r="E44" s="248" t="s">
        <v>349</v>
      </c>
      <c r="F44" s="261">
        <f t="shared" ref="F44:L44" si="81">SUM(F45:F51)</f>
        <v>0</v>
      </c>
      <c r="G44" s="261">
        <f t="shared" si="81"/>
        <v>0</v>
      </c>
      <c r="H44" s="261">
        <f t="shared" si="81"/>
        <v>0</v>
      </c>
      <c r="I44" s="261">
        <f t="shared" si="81"/>
        <v>0</v>
      </c>
      <c r="J44" s="261">
        <f t="shared" si="81"/>
        <v>0</v>
      </c>
      <c r="K44" s="261">
        <f t="shared" si="81"/>
        <v>0</v>
      </c>
      <c r="L44" s="261">
        <f t="shared" si="81"/>
        <v>0</v>
      </c>
      <c r="M44" s="261">
        <f t="shared" ref="M44:S44" si="82">SUM(M45:M51)</f>
        <v>0</v>
      </c>
      <c r="N44" s="261">
        <f t="shared" si="82"/>
        <v>0</v>
      </c>
      <c r="O44" s="261">
        <f t="shared" si="82"/>
        <v>0</v>
      </c>
      <c r="P44" s="261">
        <f t="shared" si="82"/>
        <v>0</v>
      </c>
      <c r="Q44" s="261">
        <f t="shared" si="82"/>
        <v>0</v>
      </c>
      <c r="R44" s="261">
        <f t="shared" si="82"/>
        <v>0</v>
      </c>
      <c r="S44" s="261">
        <f t="shared" si="82"/>
        <v>0</v>
      </c>
      <c r="T44" s="261">
        <f t="shared" ref="T44:CE44" si="83">SUM(T45:T51)</f>
        <v>0</v>
      </c>
      <c r="U44" s="261">
        <f t="shared" si="83"/>
        <v>0</v>
      </c>
      <c r="V44" s="261">
        <f t="shared" si="83"/>
        <v>0</v>
      </c>
      <c r="W44" s="261">
        <f t="shared" si="83"/>
        <v>0</v>
      </c>
      <c r="X44" s="261">
        <f t="shared" si="83"/>
        <v>0</v>
      </c>
      <c r="Y44" s="261">
        <f t="shared" si="83"/>
        <v>0</v>
      </c>
      <c r="Z44" s="261">
        <f t="shared" si="83"/>
        <v>0</v>
      </c>
      <c r="AA44" s="261">
        <f t="shared" si="83"/>
        <v>0</v>
      </c>
      <c r="AB44" s="261">
        <f t="shared" si="83"/>
        <v>0</v>
      </c>
      <c r="AC44" s="261">
        <f t="shared" si="83"/>
        <v>0</v>
      </c>
      <c r="AD44" s="261">
        <f t="shared" si="83"/>
        <v>0</v>
      </c>
      <c r="AE44" s="261">
        <f t="shared" si="83"/>
        <v>0</v>
      </c>
      <c r="AF44" s="261">
        <f t="shared" si="83"/>
        <v>0</v>
      </c>
      <c r="AG44" s="261">
        <f t="shared" si="83"/>
        <v>0</v>
      </c>
      <c r="AH44" s="261">
        <f t="shared" si="83"/>
        <v>0</v>
      </c>
      <c r="AI44" s="261">
        <f t="shared" si="83"/>
        <v>0</v>
      </c>
      <c r="AJ44" s="261">
        <f t="shared" si="83"/>
        <v>0</v>
      </c>
      <c r="AK44" s="261">
        <f t="shared" si="83"/>
        <v>0</v>
      </c>
      <c r="AL44" s="261">
        <f t="shared" si="83"/>
        <v>0</v>
      </c>
      <c r="AM44" s="261">
        <f t="shared" si="83"/>
        <v>0</v>
      </c>
      <c r="AN44" s="261">
        <f t="shared" si="83"/>
        <v>0</v>
      </c>
      <c r="AO44" s="261">
        <f t="shared" si="83"/>
        <v>0</v>
      </c>
      <c r="AP44" s="261">
        <f t="shared" si="83"/>
        <v>0</v>
      </c>
      <c r="AQ44" s="261">
        <f t="shared" si="83"/>
        <v>0</v>
      </c>
      <c r="AR44" s="261">
        <f t="shared" si="83"/>
        <v>0</v>
      </c>
      <c r="AS44" s="261">
        <f t="shared" si="83"/>
        <v>0</v>
      </c>
      <c r="AT44" s="261">
        <f t="shared" si="83"/>
        <v>0</v>
      </c>
      <c r="AU44" s="261">
        <f t="shared" si="83"/>
        <v>0</v>
      </c>
      <c r="AV44" s="261">
        <f t="shared" si="83"/>
        <v>0</v>
      </c>
      <c r="AW44" s="261">
        <f t="shared" si="83"/>
        <v>0</v>
      </c>
      <c r="AX44" s="261">
        <f t="shared" si="83"/>
        <v>0</v>
      </c>
      <c r="AY44" s="261">
        <f t="shared" si="83"/>
        <v>0</v>
      </c>
      <c r="AZ44" s="261">
        <f t="shared" si="83"/>
        <v>0</v>
      </c>
      <c r="BA44" s="261">
        <f t="shared" si="83"/>
        <v>0</v>
      </c>
      <c r="BB44" s="261">
        <f t="shared" si="83"/>
        <v>0</v>
      </c>
      <c r="BC44" s="261">
        <f t="shared" si="83"/>
        <v>0</v>
      </c>
      <c r="BD44" s="261">
        <f t="shared" si="83"/>
        <v>0</v>
      </c>
      <c r="BE44" s="261">
        <f t="shared" si="83"/>
        <v>0</v>
      </c>
      <c r="BF44" s="261">
        <f t="shared" si="83"/>
        <v>0</v>
      </c>
      <c r="BG44" s="261">
        <f t="shared" si="83"/>
        <v>0</v>
      </c>
      <c r="BH44" s="261">
        <f t="shared" si="83"/>
        <v>0</v>
      </c>
      <c r="BI44" s="261">
        <f t="shared" si="83"/>
        <v>0</v>
      </c>
      <c r="BJ44" s="261">
        <f t="shared" si="83"/>
        <v>0</v>
      </c>
      <c r="BK44" s="261">
        <f t="shared" si="83"/>
        <v>0</v>
      </c>
      <c r="BL44" s="261">
        <f t="shared" si="83"/>
        <v>0</v>
      </c>
      <c r="BM44" s="261">
        <f t="shared" si="83"/>
        <v>0</v>
      </c>
      <c r="BN44" s="261">
        <f t="shared" si="83"/>
        <v>0</v>
      </c>
      <c r="BO44" s="261">
        <f t="shared" si="83"/>
        <v>0</v>
      </c>
      <c r="BP44" s="261">
        <f t="shared" si="83"/>
        <v>0</v>
      </c>
      <c r="BQ44" s="261">
        <f t="shared" si="83"/>
        <v>0</v>
      </c>
      <c r="BR44" s="261">
        <f t="shared" si="83"/>
        <v>0</v>
      </c>
      <c r="BS44" s="261">
        <f t="shared" si="83"/>
        <v>0</v>
      </c>
      <c r="BT44" s="261">
        <f t="shared" si="83"/>
        <v>0</v>
      </c>
      <c r="BU44" s="261">
        <f t="shared" si="83"/>
        <v>0</v>
      </c>
      <c r="BV44" s="261">
        <f t="shared" si="83"/>
        <v>0</v>
      </c>
      <c r="BW44" s="261">
        <f t="shared" si="83"/>
        <v>0</v>
      </c>
      <c r="BX44" s="261">
        <f t="shared" si="83"/>
        <v>0</v>
      </c>
      <c r="BY44" s="261">
        <f t="shared" si="83"/>
        <v>0</v>
      </c>
      <c r="BZ44" s="261">
        <f t="shared" si="83"/>
        <v>0</v>
      </c>
      <c r="CA44" s="261">
        <f t="shared" si="83"/>
        <v>0</v>
      </c>
      <c r="CB44" s="261">
        <f t="shared" si="83"/>
        <v>0</v>
      </c>
      <c r="CC44" s="261">
        <f t="shared" si="83"/>
        <v>0</v>
      </c>
      <c r="CD44" s="261">
        <f t="shared" si="83"/>
        <v>0</v>
      </c>
      <c r="CE44" s="261">
        <f t="shared" si="83"/>
        <v>0</v>
      </c>
      <c r="CF44" s="261">
        <f t="shared" ref="CF44:DF44" si="84">SUM(CF45:CF51)</f>
        <v>0</v>
      </c>
      <c r="CG44" s="261">
        <f t="shared" si="84"/>
        <v>0</v>
      </c>
      <c r="CH44" s="261">
        <f t="shared" si="84"/>
        <v>0</v>
      </c>
      <c r="CI44" s="261">
        <f t="shared" si="84"/>
        <v>0</v>
      </c>
      <c r="CJ44" s="261">
        <f t="shared" si="84"/>
        <v>0</v>
      </c>
      <c r="CK44" s="261">
        <f t="shared" si="84"/>
        <v>0</v>
      </c>
      <c r="CL44" s="261">
        <f t="shared" si="84"/>
        <v>0</v>
      </c>
      <c r="CM44" s="261">
        <f t="shared" si="84"/>
        <v>0</v>
      </c>
      <c r="CN44" s="261">
        <f t="shared" si="84"/>
        <v>0</v>
      </c>
      <c r="CO44" s="261">
        <f t="shared" si="84"/>
        <v>0</v>
      </c>
      <c r="CP44" s="261">
        <f t="shared" si="84"/>
        <v>0</v>
      </c>
      <c r="CQ44" s="261">
        <f t="shared" si="84"/>
        <v>0</v>
      </c>
      <c r="CR44" s="261">
        <f t="shared" si="84"/>
        <v>0</v>
      </c>
      <c r="CS44" s="261">
        <f t="shared" si="84"/>
        <v>0</v>
      </c>
      <c r="CT44" s="261">
        <f t="shared" si="84"/>
        <v>0</v>
      </c>
      <c r="CU44" s="261">
        <f t="shared" si="84"/>
        <v>0</v>
      </c>
      <c r="CV44" s="261">
        <f t="shared" si="84"/>
        <v>0</v>
      </c>
      <c r="CW44" s="261">
        <f t="shared" si="84"/>
        <v>0</v>
      </c>
      <c r="CX44" s="261">
        <f t="shared" si="84"/>
        <v>0</v>
      </c>
      <c r="CY44" s="261">
        <f t="shared" si="84"/>
        <v>0</v>
      </c>
      <c r="CZ44" s="261">
        <f t="shared" si="84"/>
        <v>0</v>
      </c>
      <c r="DA44" s="261">
        <f t="shared" si="84"/>
        <v>0</v>
      </c>
      <c r="DB44" s="261">
        <f t="shared" si="84"/>
        <v>0</v>
      </c>
      <c r="DC44" s="261">
        <f t="shared" si="84"/>
        <v>0</v>
      </c>
      <c r="DD44" s="261">
        <f t="shared" si="84"/>
        <v>0</v>
      </c>
      <c r="DE44" s="261">
        <f t="shared" si="84"/>
        <v>0</v>
      </c>
      <c r="DF44" s="262">
        <f t="shared" si="84"/>
        <v>0</v>
      </c>
    </row>
    <row r="45" spans="1:110" ht="15" customHeight="1">
      <c r="B45" s="55"/>
      <c r="C45" s="60"/>
      <c r="D45" s="241" t="s">
        <v>204</v>
      </c>
      <c r="E45" s="240" t="s">
        <v>350</v>
      </c>
      <c r="F45" s="259">
        <f t="shared" si="80"/>
        <v>0</v>
      </c>
      <c r="G45" s="269"/>
      <c r="H45" s="269"/>
      <c r="I45" s="269"/>
      <c r="J45" s="269"/>
      <c r="K45" s="269"/>
      <c r="L45" s="269"/>
      <c r="M45" s="259">
        <f t="shared" ref="M45:M51" si="85">SUM(N45:S45)</f>
        <v>0</v>
      </c>
      <c r="N45" s="269"/>
      <c r="O45" s="269"/>
      <c r="P45" s="269"/>
      <c r="Q45" s="269"/>
      <c r="R45" s="269"/>
      <c r="S45" s="269"/>
      <c r="T45" s="259">
        <f t="shared" ref="T45:T51" si="86">SUM(U45:Z45)</f>
        <v>0</v>
      </c>
      <c r="U45" s="269"/>
      <c r="V45" s="269"/>
      <c r="W45" s="269"/>
      <c r="X45" s="269"/>
      <c r="Y45" s="269"/>
      <c r="Z45" s="269"/>
      <c r="AA45" s="259">
        <f t="shared" ref="AA45:AA51" si="87">SUM(AB45:AG45)</f>
        <v>0</v>
      </c>
      <c r="AB45" s="269"/>
      <c r="AC45" s="269"/>
      <c r="AD45" s="269"/>
      <c r="AE45" s="269"/>
      <c r="AF45" s="269"/>
      <c r="AG45" s="269"/>
      <c r="AH45" s="259">
        <f t="shared" ref="AH45:AH51" si="88">SUM(AI45:AN45)</f>
        <v>0</v>
      </c>
      <c r="AI45" s="269"/>
      <c r="AJ45" s="269"/>
      <c r="AK45" s="269"/>
      <c r="AL45" s="269"/>
      <c r="AM45" s="269"/>
      <c r="AN45" s="269"/>
      <c r="AO45" s="259">
        <f t="shared" ref="AO45:AO51" si="89">SUM(AP45:AU45)</f>
        <v>0</v>
      </c>
      <c r="AP45" s="269"/>
      <c r="AQ45" s="269"/>
      <c r="AR45" s="269"/>
      <c r="AS45" s="269"/>
      <c r="AT45" s="269"/>
      <c r="AU45" s="269"/>
      <c r="AV45" s="259">
        <f t="shared" ref="AV45:AV51" si="90">SUM(AW45:BB45)</f>
        <v>0</v>
      </c>
      <c r="AW45" s="269"/>
      <c r="AX45" s="269"/>
      <c r="AY45" s="269"/>
      <c r="AZ45" s="269"/>
      <c r="BA45" s="269"/>
      <c r="BB45" s="269"/>
      <c r="BC45" s="259">
        <f t="shared" ref="BC45:BC51" si="91">SUM(BD45:BI45)</f>
        <v>0</v>
      </c>
      <c r="BD45" s="269"/>
      <c r="BE45" s="269"/>
      <c r="BF45" s="269"/>
      <c r="BG45" s="269"/>
      <c r="BH45" s="269"/>
      <c r="BI45" s="269"/>
      <c r="BJ45" s="259">
        <f t="shared" ref="BJ45:BJ51" si="92">SUM(BK45:BP45)</f>
        <v>0</v>
      </c>
      <c r="BK45" s="269"/>
      <c r="BL45" s="269"/>
      <c r="BM45" s="269"/>
      <c r="BN45" s="269"/>
      <c r="BO45" s="269"/>
      <c r="BP45" s="269"/>
      <c r="BQ45" s="259">
        <f t="shared" ref="BQ45:BQ51" si="93">SUM(BR45:BW45)</f>
        <v>0</v>
      </c>
      <c r="BR45" s="269"/>
      <c r="BS45" s="269"/>
      <c r="BT45" s="269"/>
      <c r="BU45" s="269"/>
      <c r="BV45" s="269"/>
      <c r="BW45" s="269"/>
      <c r="BX45" s="259">
        <f t="shared" ref="BX45:BX51" si="94">SUM(BY45:CD45)</f>
        <v>0</v>
      </c>
      <c r="BY45" s="269"/>
      <c r="BZ45" s="269"/>
      <c r="CA45" s="269"/>
      <c r="CB45" s="269"/>
      <c r="CC45" s="269"/>
      <c r="CD45" s="269"/>
      <c r="CE45" s="259">
        <f t="shared" ref="CE45:CE51" si="95">SUM(CF45:CK45)</f>
        <v>0</v>
      </c>
      <c r="CF45" s="269"/>
      <c r="CG45" s="269"/>
      <c r="CH45" s="269"/>
      <c r="CI45" s="269"/>
      <c r="CJ45" s="269"/>
      <c r="CK45" s="269"/>
      <c r="CL45" s="259">
        <f t="shared" ref="CL45:CL51" si="96">SUM(CM45:CR45)</f>
        <v>0</v>
      </c>
      <c r="CM45" s="269"/>
      <c r="CN45" s="269"/>
      <c r="CO45" s="269"/>
      <c r="CP45" s="269"/>
      <c r="CQ45" s="269"/>
      <c r="CR45" s="269"/>
      <c r="CS45" s="259">
        <f t="shared" ref="CS45:CS51" si="97">SUM(CT45:CY45)</f>
        <v>0</v>
      </c>
      <c r="CT45" s="269"/>
      <c r="CU45" s="269"/>
      <c r="CV45" s="269"/>
      <c r="CW45" s="269"/>
      <c r="CX45" s="269"/>
      <c r="CY45" s="269"/>
      <c r="CZ45" s="259">
        <f t="shared" ref="CZ45:CZ51" si="98">SUM(DA45:DF45)</f>
        <v>0</v>
      </c>
      <c r="DA45" s="269"/>
      <c r="DB45" s="269"/>
      <c r="DC45" s="269"/>
      <c r="DD45" s="269"/>
      <c r="DE45" s="269"/>
      <c r="DF45" s="270"/>
    </row>
    <row r="46" spans="1:110" ht="15" customHeight="1">
      <c r="B46" s="55"/>
      <c r="C46" s="60"/>
      <c r="D46" s="241" t="s">
        <v>205</v>
      </c>
      <c r="E46" s="240" t="s">
        <v>351</v>
      </c>
      <c r="F46" s="259">
        <f t="shared" si="80"/>
        <v>0</v>
      </c>
      <c r="G46" s="269"/>
      <c r="H46" s="269"/>
      <c r="I46" s="269"/>
      <c r="J46" s="269"/>
      <c r="K46" s="269"/>
      <c r="L46" s="269"/>
      <c r="M46" s="259">
        <f t="shared" si="85"/>
        <v>0</v>
      </c>
      <c r="N46" s="269"/>
      <c r="O46" s="269"/>
      <c r="P46" s="269"/>
      <c r="Q46" s="269"/>
      <c r="R46" s="269"/>
      <c r="S46" s="269"/>
      <c r="T46" s="259">
        <f t="shared" si="86"/>
        <v>0</v>
      </c>
      <c r="U46" s="269"/>
      <c r="V46" s="269"/>
      <c r="W46" s="269"/>
      <c r="X46" s="269"/>
      <c r="Y46" s="269"/>
      <c r="Z46" s="269"/>
      <c r="AA46" s="259">
        <f t="shared" si="87"/>
        <v>0</v>
      </c>
      <c r="AB46" s="269"/>
      <c r="AC46" s="269"/>
      <c r="AD46" s="269"/>
      <c r="AE46" s="269"/>
      <c r="AF46" s="269"/>
      <c r="AG46" s="269"/>
      <c r="AH46" s="259">
        <f t="shared" si="88"/>
        <v>0</v>
      </c>
      <c r="AI46" s="269"/>
      <c r="AJ46" s="269"/>
      <c r="AK46" s="269"/>
      <c r="AL46" s="269"/>
      <c r="AM46" s="269"/>
      <c r="AN46" s="269"/>
      <c r="AO46" s="259">
        <f t="shared" si="89"/>
        <v>0</v>
      </c>
      <c r="AP46" s="269"/>
      <c r="AQ46" s="269"/>
      <c r="AR46" s="269"/>
      <c r="AS46" s="269"/>
      <c r="AT46" s="269"/>
      <c r="AU46" s="269"/>
      <c r="AV46" s="259">
        <f t="shared" si="90"/>
        <v>0</v>
      </c>
      <c r="AW46" s="269"/>
      <c r="AX46" s="269"/>
      <c r="AY46" s="269"/>
      <c r="AZ46" s="269"/>
      <c r="BA46" s="269"/>
      <c r="BB46" s="269"/>
      <c r="BC46" s="259">
        <f t="shared" si="91"/>
        <v>0</v>
      </c>
      <c r="BD46" s="269"/>
      <c r="BE46" s="269"/>
      <c r="BF46" s="269"/>
      <c r="BG46" s="269"/>
      <c r="BH46" s="269"/>
      <c r="BI46" s="269"/>
      <c r="BJ46" s="259">
        <f t="shared" si="92"/>
        <v>0</v>
      </c>
      <c r="BK46" s="269"/>
      <c r="BL46" s="269"/>
      <c r="BM46" s="269"/>
      <c r="BN46" s="269"/>
      <c r="BO46" s="269"/>
      <c r="BP46" s="269"/>
      <c r="BQ46" s="259">
        <f t="shared" si="93"/>
        <v>0</v>
      </c>
      <c r="BR46" s="269"/>
      <c r="BS46" s="269"/>
      <c r="BT46" s="269"/>
      <c r="BU46" s="269"/>
      <c r="BV46" s="269"/>
      <c r="BW46" s="269"/>
      <c r="BX46" s="259">
        <f t="shared" si="94"/>
        <v>0</v>
      </c>
      <c r="BY46" s="269"/>
      <c r="BZ46" s="269"/>
      <c r="CA46" s="269"/>
      <c r="CB46" s="269"/>
      <c r="CC46" s="269"/>
      <c r="CD46" s="269"/>
      <c r="CE46" s="259">
        <f t="shared" si="95"/>
        <v>0</v>
      </c>
      <c r="CF46" s="269"/>
      <c r="CG46" s="269"/>
      <c r="CH46" s="269"/>
      <c r="CI46" s="269"/>
      <c r="CJ46" s="269"/>
      <c r="CK46" s="269"/>
      <c r="CL46" s="259">
        <f t="shared" si="96"/>
        <v>0</v>
      </c>
      <c r="CM46" s="269"/>
      <c r="CN46" s="269"/>
      <c r="CO46" s="269"/>
      <c r="CP46" s="269"/>
      <c r="CQ46" s="269"/>
      <c r="CR46" s="269"/>
      <c r="CS46" s="259">
        <f t="shared" si="97"/>
        <v>0</v>
      </c>
      <c r="CT46" s="269"/>
      <c r="CU46" s="269"/>
      <c r="CV46" s="269"/>
      <c r="CW46" s="269"/>
      <c r="CX46" s="269"/>
      <c r="CY46" s="269"/>
      <c r="CZ46" s="259">
        <f t="shared" si="98"/>
        <v>0</v>
      </c>
      <c r="DA46" s="269"/>
      <c r="DB46" s="269"/>
      <c r="DC46" s="269"/>
      <c r="DD46" s="269"/>
      <c r="DE46" s="269"/>
      <c r="DF46" s="270"/>
    </row>
    <row r="47" spans="1:110" ht="15" customHeight="1">
      <c r="B47" s="55"/>
      <c r="C47" s="60"/>
      <c r="D47" s="241" t="s">
        <v>206</v>
      </c>
      <c r="E47" s="240" t="s">
        <v>352</v>
      </c>
      <c r="F47" s="259">
        <f t="shared" si="80"/>
        <v>0</v>
      </c>
      <c r="G47" s="269"/>
      <c r="H47" s="269"/>
      <c r="I47" s="269"/>
      <c r="J47" s="269"/>
      <c r="K47" s="269"/>
      <c r="L47" s="269"/>
      <c r="M47" s="259">
        <f t="shared" si="85"/>
        <v>0</v>
      </c>
      <c r="N47" s="269"/>
      <c r="O47" s="269"/>
      <c r="P47" s="269"/>
      <c r="Q47" s="269"/>
      <c r="R47" s="269"/>
      <c r="S47" s="269"/>
      <c r="T47" s="259">
        <f t="shared" si="86"/>
        <v>0</v>
      </c>
      <c r="U47" s="269"/>
      <c r="V47" s="269"/>
      <c r="W47" s="269"/>
      <c r="X47" s="269"/>
      <c r="Y47" s="269"/>
      <c r="Z47" s="269"/>
      <c r="AA47" s="259">
        <f t="shared" si="87"/>
        <v>0</v>
      </c>
      <c r="AB47" s="269"/>
      <c r="AC47" s="269"/>
      <c r="AD47" s="269"/>
      <c r="AE47" s="269"/>
      <c r="AF47" s="269"/>
      <c r="AG47" s="269"/>
      <c r="AH47" s="259">
        <f t="shared" si="88"/>
        <v>0</v>
      </c>
      <c r="AI47" s="269"/>
      <c r="AJ47" s="269"/>
      <c r="AK47" s="269"/>
      <c r="AL47" s="269"/>
      <c r="AM47" s="269"/>
      <c r="AN47" s="269"/>
      <c r="AO47" s="259">
        <f t="shared" si="89"/>
        <v>0</v>
      </c>
      <c r="AP47" s="269"/>
      <c r="AQ47" s="269"/>
      <c r="AR47" s="269"/>
      <c r="AS47" s="269"/>
      <c r="AT47" s="269"/>
      <c r="AU47" s="269"/>
      <c r="AV47" s="259">
        <f t="shared" si="90"/>
        <v>0</v>
      </c>
      <c r="AW47" s="269"/>
      <c r="AX47" s="269"/>
      <c r="AY47" s="269"/>
      <c r="AZ47" s="269"/>
      <c r="BA47" s="269"/>
      <c r="BB47" s="269"/>
      <c r="BC47" s="259">
        <f t="shared" si="91"/>
        <v>0</v>
      </c>
      <c r="BD47" s="269"/>
      <c r="BE47" s="269"/>
      <c r="BF47" s="269"/>
      <c r="BG47" s="269"/>
      <c r="BH47" s="269"/>
      <c r="BI47" s="269"/>
      <c r="BJ47" s="259">
        <f t="shared" si="92"/>
        <v>0</v>
      </c>
      <c r="BK47" s="269"/>
      <c r="BL47" s="269"/>
      <c r="BM47" s="269"/>
      <c r="BN47" s="269"/>
      <c r="BO47" s="269"/>
      <c r="BP47" s="269"/>
      <c r="BQ47" s="259">
        <f t="shared" si="93"/>
        <v>0</v>
      </c>
      <c r="BR47" s="269"/>
      <c r="BS47" s="269"/>
      <c r="BT47" s="269"/>
      <c r="BU47" s="269"/>
      <c r="BV47" s="269"/>
      <c r="BW47" s="269"/>
      <c r="BX47" s="259">
        <f t="shared" si="94"/>
        <v>0</v>
      </c>
      <c r="BY47" s="269"/>
      <c r="BZ47" s="269"/>
      <c r="CA47" s="269"/>
      <c r="CB47" s="269"/>
      <c r="CC47" s="269"/>
      <c r="CD47" s="269"/>
      <c r="CE47" s="259">
        <f t="shared" si="95"/>
        <v>0</v>
      </c>
      <c r="CF47" s="269"/>
      <c r="CG47" s="269"/>
      <c r="CH47" s="269"/>
      <c r="CI47" s="269"/>
      <c r="CJ47" s="269"/>
      <c r="CK47" s="269"/>
      <c r="CL47" s="259">
        <f t="shared" si="96"/>
        <v>0</v>
      </c>
      <c r="CM47" s="269"/>
      <c r="CN47" s="269"/>
      <c r="CO47" s="269"/>
      <c r="CP47" s="269"/>
      <c r="CQ47" s="269"/>
      <c r="CR47" s="269"/>
      <c r="CS47" s="259">
        <f t="shared" si="97"/>
        <v>0</v>
      </c>
      <c r="CT47" s="269"/>
      <c r="CU47" s="269"/>
      <c r="CV47" s="269"/>
      <c r="CW47" s="269"/>
      <c r="CX47" s="269"/>
      <c r="CY47" s="269"/>
      <c r="CZ47" s="259">
        <f t="shared" si="98"/>
        <v>0</v>
      </c>
      <c r="DA47" s="269"/>
      <c r="DB47" s="269"/>
      <c r="DC47" s="269"/>
      <c r="DD47" s="269"/>
      <c r="DE47" s="269"/>
      <c r="DF47" s="270"/>
    </row>
    <row r="48" spans="1:110" ht="15" customHeight="1">
      <c r="B48" s="55"/>
      <c r="C48" s="60"/>
      <c r="D48" s="241" t="s">
        <v>208</v>
      </c>
      <c r="E48" s="240" t="s">
        <v>353</v>
      </c>
      <c r="F48" s="259">
        <f t="shared" si="80"/>
        <v>0</v>
      </c>
      <c r="G48" s="269"/>
      <c r="H48" s="269"/>
      <c r="I48" s="269"/>
      <c r="J48" s="269"/>
      <c r="K48" s="269"/>
      <c r="L48" s="269"/>
      <c r="M48" s="259">
        <f t="shared" si="85"/>
        <v>0</v>
      </c>
      <c r="N48" s="269"/>
      <c r="O48" s="269"/>
      <c r="P48" s="269"/>
      <c r="Q48" s="269"/>
      <c r="R48" s="269"/>
      <c r="S48" s="269"/>
      <c r="T48" s="259">
        <f t="shared" si="86"/>
        <v>0</v>
      </c>
      <c r="U48" s="269"/>
      <c r="V48" s="269"/>
      <c r="W48" s="269"/>
      <c r="X48" s="269"/>
      <c r="Y48" s="269"/>
      <c r="Z48" s="269"/>
      <c r="AA48" s="259">
        <f t="shared" si="87"/>
        <v>0</v>
      </c>
      <c r="AB48" s="269"/>
      <c r="AC48" s="269"/>
      <c r="AD48" s="269"/>
      <c r="AE48" s="269"/>
      <c r="AF48" s="269"/>
      <c r="AG48" s="269"/>
      <c r="AH48" s="259">
        <f t="shared" si="88"/>
        <v>0</v>
      </c>
      <c r="AI48" s="269"/>
      <c r="AJ48" s="269"/>
      <c r="AK48" s="269"/>
      <c r="AL48" s="269"/>
      <c r="AM48" s="269"/>
      <c r="AN48" s="269"/>
      <c r="AO48" s="259">
        <f t="shared" si="89"/>
        <v>0</v>
      </c>
      <c r="AP48" s="269"/>
      <c r="AQ48" s="269"/>
      <c r="AR48" s="269"/>
      <c r="AS48" s="269"/>
      <c r="AT48" s="269"/>
      <c r="AU48" s="269"/>
      <c r="AV48" s="259">
        <f t="shared" si="90"/>
        <v>0</v>
      </c>
      <c r="AW48" s="269"/>
      <c r="AX48" s="269"/>
      <c r="AY48" s="269"/>
      <c r="AZ48" s="269"/>
      <c r="BA48" s="269"/>
      <c r="BB48" s="269"/>
      <c r="BC48" s="259">
        <f t="shared" si="91"/>
        <v>0</v>
      </c>
      <c r="BD48" s="269"/>
      <c r="BE48" s="269"/>
      <c r="BF48" s="269"/>
      <c r="BG48" s="269"/>
      <c r="BH48" s="269"/>
      <c r="BI48" s="269"/>
      <c r="BJ48" s="259">
        <f t="shared" si="92"/>
        <v>0</v>
      </c>
      <c r="BK48" s="269"/>
      <c r="BL48" s="269"/>
      <c r="BM48" s="269"/>
      <c r="BN48" s="269"/>
      <c r="BO48" s="269"/>
      <c r="BP48" s="269"/>
      <c r="BQ48" s="259">
        <f t="shared" si="93"/>
        <v>0</v>
      </c>
      <c r="BR48" s="269"/>
      <c r="BS48" s="269"/>
      <c r="BT48" s="269"/>
      <c r="BU48" s="269"/>
      <c r="BV48" s="269"/>
      <c r="BW48" s="269"/>
      <c r="BX48" s="259">
        <f t="shared" si="94"/>
        <v>0</v>
      </c>
      <c r="BY48" s="269"/>
      <c r="BZ48" s="269"/>
      <c r="CA48" s="269"/>
      <c r="CB48" s="269"/>
      <c r="CC48" s="269"/>
      <c r="CD48" s="269"/>
      <c r="CE48" s="259">
        <f t="shared" si="95"/>
        <v>0</v>
      </c>
      <c r="CF48" s="269"/>
      <c r="CG48" s="269"/>
      <c r="CH48" s="269"/>
      <c r="CI48" s="269"/>
      <c r="CJ48" s="269"/>
      <c r="CK48" s="269"/>
      <c r="CL48" s="259">
        <f t="shared" si="96"/>
        <v>0</v>
      </c>
      <c r="CM48" s="269"/>
      <c r="CN48" s="269"/>
      <c r="CO48" s="269"/>
      <c r="CP48" s="269"/>
      <c r="CQ48" s="269"/>
      <c r="CR48" s="269"/>
      <c r="CS48" s="259">
        <f t="shared" si="97"/>
        <v>0</v>
      </c>
      <c r="CT48" s="269"/>
      <c r="CU48" s="269"/>
      <c r="CV48" s="269"/>
      <c r="CW48" s="269"/>
      <c r="CX48" s="269"/>
      <c r="CY48" s="269"/>
      <c r="CZ48" s="259">
        <f t="shared" si="98"/>
        <v>0</v>
      </c>
      <c r="DA48" s="269"/>
      <c r="DB48" s="269"/>
      <c r="DC48" s="269"/>
      <c r="DD48" s="269"/>
      <c r="DE48" s="269"/>
      <c r="DF48" s="270"/>
    </row>
    <row r="49" spans="1:110" ht="15" customHeight="1">
      <c r="B49" s="55"/>
      <c r="C49" s="60"/>
      <c r="D49" s="241" t="s">
        <v>211</v>
      </c>
      <c r="E49" s="240" t="s">
        <v>354</v>
      </c>
      <c r="F49" s="259">
        <f t="shared" si="80"/>
        <v>0</v>
      </c>
      <c r="G49" s="269"/>
      <c r="H49" s="269"/>
      <c r="I49" s="269"/>
      <c r="J49" s="269"/>
      <c r="K49" s="269"/>
      <c r="L49" s="269"/>
      <c r="M49" s="259">
        <f t="shared" si="85"/>
        <v>0</v>
      </c>
      <c r="N49" s="269"/>
      <c r="O49" s="269"/>
      <c r="P49" s="269"/>
      <c r="Q49" s="269"/>
      <c r="R49" s="269"/>
      <c r="S49" s="269"/>
      <c r="T49" s="259">
        <f t="shared" si="86"/>
        <v>0</v>
      </c>
      <c r="U49" s="269"/>
      <c r="V49" s="269"/>
      <c r="W49" s="269"/>
      <c r="X49" s="269"/>
      <c r="Y49" s="269"/>
      <c r="Z49" s="269"/>
      <c r="AA49" s="259">
        <f t="shared" si="87"/>
        <v>0</v>
      </c>
      <c r="AB49" s="269"/>
      <c r="AC49" s="269"/>
      <c r="AD49" s="269"/>
      <c r="AE49" s="269"/>
      <c r="AF49" s="269"/>
      <c r="AG49" s="269"/>
      <c r="AH49" s="259">
        <f t="shared" si="88"/>
        <v>0</v>
      </c>
      <c r="AI49" s="269"/>
      <c r="AJ49" s="269"/>
      <c r="AK49" s="269"/>
      <c r="AL49" s="269"/>
      <c r="AM49" s="269"/>
      <c r="AN49" s="269"/>
      <c r="AO49" s="259">
        <f t="shared" si="89"/>
        <v>0</v>
      </c>
      <c r="AP49" s="269"/>
      <c r="AQ49" s="269"/>
      <c r="AR49" s="269"/>
      <c r="AS49" s="269"/>
      <c r="AT49" s="269"/>
      <c r="AU49" s="269"/>
      <c r="AV49" s="259">
        <f t="shared" si="90"/>
        <v>0</v>
      </c>
      <c r="AW49" s="269"/>
      <c r="AX49" s="269"/>
      <c r="AY49" s="269"/>
      <c r="AZ49" s="269"/>
      <c r="BA49" s="269"/>
      <c r="BB49" s="269"/>
      <c r="BC49" s="259">
        <f t="shared" si="91"/>
        <v>0</v>
      </c>
      <c r="BD49" s="269"/>
      <c r="BE49" s="269"/>
      <c r="BF49" s="269"/>
      <c r="BG49" s="269"/>
      <c r="BH49" s="269"/>
      <c r="BI49" s="269"/>
      <c r="BJ49" s="259">
        <f t="shared" si="92"/>
        <v>0</v>
      </c>
      <c r="BK49" s="269"/>
      <c r="BL49" s="269"/>
      <c r="BM49" s="269"/>
      <c r="BN49" s="269"/>
      <c r="BO49" s="269"/>
      <c r="BP49" s="269"/>
      <c r="BQ49" s="259">
        <f t="shared" si="93"/>
        <v>0</v>
      </c>
      <c r="BR49" s="269"/>
      <c r="BS49" s="269"/>
      <c r="BT49" s="269"/>
      <c r="BU49" s="269"/>
      <c r="BV49" s="269"/>
      <c r="BW49" s="269"/>
      <c r="BX49" s="259">
        <f t="shared" si="94"/>
        <v>0</v>
      </c>
      <c r="BY49" s="269"/>
      <c r="BZ49" s="269"/>
      <c r="CA49" s="269"/>
      <c r="CB49" s="269"/>
      <c r="CC49" s="269"/>
      <c r="CD49" s="269"/>
      <c r="CE49" s="259">
        <f t="shared" si="95"/>
        <v>0</v>
      </c>
      <c r="CF49" s="269"/>
      <c r="CG49" s="269"/>
      <c r="CH49" s="269"/>
      <c r="CI49" s="269"/>
      <c r="CJ49" s="269"/>
      <c r="CK49" s="269"/>
      <c r="CL49" s="259">
        <f t="shared" si="96"/>
        <v>0</v>
      </c>
      <c r="CM49" s="269"/>
      <c r="CN49" s="269"/>
      <c r="CO49" s="269"/>
      <c r="CP49" s="269"/>
      <c r="CQ49" s="269"/>
      <c r="CR49" s="269"/>
      <c r="CS49" s="259">
        <f t="shared" si="97"/>
        <v>0</v>
      </c>
      <c r="CT49" s="269"/>
      <c r="CU49" s="269"/>
      <c r="CV49" s="269"/>
      <c r="CW49" s="269"/>
      <c r="CX49" s="269"/>
      <c r="CY49" s="269"/>
      <c r="CZ49" s="259">
        <f t="shared" si="98"/>
        <v>0</v>
      </c>
      <c r="DA49" s="269"/>
      <c r="DB49" s="269"/>
      <c r="DC49" s="269"/>
      <c r="DD49" s="269"/>
      <c r="DE49" s="269"/>
      <c r="DF49" s="270"/>
    </row>
    <row r="50" spans="1:110" ht="15" customHeight="1">
      <c r="B50" s="55"/>
      <c r="C50" s="60"/>
      <c r="D50" s="241" t="s">
        <v>209</v>
      </c>
      <c r="E50" s="240" t="s">
        <v>355</v>
      </c>
      <c r="F50" s="259">
        <f t="shared" si="80"/>
        <v>0</v>
      </c>
      <c r="G50" s="269"/>
      <c r="H50" s="269"/>
      <c r="I50" s="269"/>
      <c r="J50" s="269"/>
      <c r="K50" s="269"/>
      <c r="L50" s="269"/>
      <c r="M50" s="259">
        <f t="shared" si="85"/>
        <v>0</v>
      </c>
      <c r="N50" s="269"/>
      <c r="O50" s="269"/>
      <c r="P50" s="269"/>
      <c r="Q50" s="269"/>
      <c r="R50" s="269"/>
      <c r="S50" s="269"/>
      <c r="T50" s="259">
        <f t="shared" si="86"/>
        <v>0</v>
      </c>
      <c r="U50" s="269"/>
      <c r="V50" s="269"/>
      <c r="W50" s="269"/>
      <c r="X50" s="269"/>
      <c r="Y50" s="269"/>
      <c r="Z50" s="269"/>
      <c r="AA50" s="259">
        <f t="shared" si="87"/>
        <v>0</v>
      </c>
      <c r="AB50" s="269"/>
      <c r="AC50" s="269"/>
      <c r="AD50" s="269"/>
      <c r="AE50" s="269"/>
      <c r="AF50" s="269"/>
      <c r="AG50" s="269"/>
      <c r="AH50" s="259">
        <f t="shared" si="88"/>
        <v>0</v>
      </c>
      <c r="AI50" s="269"/>
      <c r="AJ50" s="269"/>
      <c r="AK50" s="269"/>
      <c r="AL50" s="269"/>
      <c r="AM50" s="269"/>
      <c r="AN50" s="269"/>
      <c r="AO50" s="259">
        <f t="shared" si="89"/>
        <v>0</v>
      </c>
      <c r="AP50" s="269"/>
      <c r="AQ50" s="269"/>
      <c r="AR50" s="269"/>
      <c r="AS50" s="269"/>
      <c r="AT50" s="269"/>
      <c r="AU50" s="269"/>
      <c r="AV50" s="259">
        <f t="shared" si="90"/>
        <v>0</v>
      </c>
      <c r="AW50" s="269"/>
      <c r="AX50" s="269"/>
      <c r="AY50" s="269"/>
      <c r="AZ50" s="269"/>
      <c r="BA50" s="269"/>
      <c r="BB50" s="269"/>
      <c r="BC50" s="259">
        <f t="shared" si="91"/>
        <v>0</v>
      </c>
      <c r="BD50" s="269"/>
      <c r="BE50" s="269"/>
      <c r="BF50" s="269"/>
      <c r="BG50" s="269"/>
      <c r="BH50" s="269"/>
      <c r="BI50" s="269"/>
      <c r="BJ50" s="259">
        <f t="shared" si="92"/>
        <v>0</v>
      </c>
      <c r="BK50" s="269"/>
      <c r="BL50" s="269"/>
      <c r="BM50" s="269"/>
      <c r="BN50" s="269"/>
      <c r="BO50" s="269"/>
      <c r="BP50" s="269"/>
      <c r="BQ50" s="259">
        <f t="shared" si="93"/>
        <v>0</v>
      </c>
      <c r="BR50" s="269"/>
      <c r="BS50" s="269"/>
      <c r="BT50" s="269"/>
      <c r="BU50" s="269"/>
      <c r="BV50" s="269"/>
      <c r="BW50" s="269"/>
      <c r="BX50" s="259">
        <f t="shared" si="94"/>
        <v>0</v>
      </c>
      <c r="BY50" s="269"/>
      <c r="BZ50" s="269"/>
      <c r="CA50" s="269"/>
      <c r="CB50" s="269"/>
      <c r="CC50" s="269"/>
      <c r="CD50" s="269"/>
      <c r="CE50" s="259">
        <f t="shared" si="95"/>
        <v>0</v>
      </c>
      <c r="CF50" s="269"/>
      <c r="CG50" s="269"/>
      <c r="CH50" s="269"/>
      <c r="CI50" s="269"/>
      <c r="CJ50" s="269"/>
      <c r="CK50" s="269"/>
      <c r="CL50" s="259">
        <f t="shared" si="96"/>
        <v>0</v>
      </c>
      <c r="CM50" s="269"/>
      <c r="CN50" s="269"/>
      <c r="CO50" s="269"/>
      <c r="CP50" s="269"/>
      <c r="CQ50" s="269"/>
      <c r="CR50" s="269"/>
      <c r="CS50" s="259">
        <f t="shared" si="97"/>
        <v>0</v>
      </c>
      <c r="CT50" s="269"/>
      <c r="CU50" s="269"/>
      <c r="CV50" s="269"/>
      <c r="CW50" s="269"/>
      <c r="CX50" s="269"/>
      <c r="CY50" s="269"/>
      <c r="CZ50" s="259">
        <f t="shared" si="98"/>
        <v>0</v>
      </c>
      <c r="DA50" s="269"/>
      <c r="DB50" s="269"/>
      <c r="DC50" s="269"/>
      <c r="DD50" s="269"/>
      <c r="DE50" s="269"/>
      <c r="DF50" s="270"/>
    </row>
    <row r="51" spans="1:110" ht="15" customHeight="1">
      <c r="B51" s="55"/>
      <c r="C51" s="60"/>
      <c r="D51" s="241" t="s">
        <v>207</v>
      </c>
      <c r="E51" s="240" t="s">
        <v>356</v>
      </c>
      <c r="F51" s="259">
        <f t="shared" si="80"/>
        <v>0</v>
      </c>
      <c r="G51" s="269"/>
      <c r="H51" s="269"/>
      <c r="I51" s="269"/>
      <c r="J51" s="269"/>
      <c r="K51" s="269"/>
      <c r="L51" s="269"/>
      <c r="M51" s="259">
        <f t="shared" si="85"/>
        <v>0</v>
      </c>
      <c r="N51" s="269"/>
      <c r="O51" s="269"/>
      <c r="P51" s="269"/>
      <c r="Q51" s="269"/>
      <c r="R51" s="269"/>
      <c r="S51" s="269"/>
      <c r="T51" s="259">
        <f t="shared" si="86"/>
        <v>0</v>
      </c>
      <c r="U51" s="269"/>
      <c r="V51" s="269"/>
      <c r="W51" s="269"/>
      <c r="X51" s="269"/>
      <c r="Y51" s="269"/>
      <c r="Z51" s="269"/>
      <c r="AA51" s="259">
        <f t="shared" si="87"/>
        <v>0</v>
      </c>
      <c r="AB51" s="269"/>
      <c r="AC51" s="269"/>
      <c r="AD51" s="269"/>
      <c r="AE51" s="269"/>
      <c r="AF51" s="269"/>
      <c r="AG51" s="269"/>
      <c r="AH51" s="259">
        <f t="shared" si="88"/>
        <v>0</v>
      </c>
      <c r="AI51" s="269"/>
      <c r="AJ51" s="269"/>
      <c r="AK51" s="269"/>
      <c r="AL51" s="269"/>
      <c r="AM51" s="269"/>
      <c r="AN51" s="269"/>
      <c r="AO51" s="259">
        <f t="shared" si="89"/>
        <v>0</v>
      </c>
      <c r="AP51" s="269"/>
      <c r="AQ51" s="269"/>
      <c r="AR51" s="269"/>
      <c r="AS51" s="269"/>
      <c r="AT51" s="269"/>
      <c r="AU51" s="269"/>
      <c r="AV51" s="259">
        <f t="shared" si="90"/>
        <v>0</v>
      </c>
      <c r="AW51" s="269"/>
      <c r="AX51" s="269"/>
      <c r="AY51" s="269"/>
      <c r="AZ51" s="269"/>
      <c r="BA51" s="269"/>
      <c r="BB51" s="269"/>
      <c r="BC51" s="259">
        <f t="shared" si="91"/>
        <v>0</v>
      </c>
      <c r="BD51" s="269"/>
      <c r="BE51" s="269"/>
      <c r="BF51" s="269"/>
      <c r="BG51" s="269"/>
      <c r="BH51" s="269"/>
      <c r="BI51" s="269"/>
      <c r="BJ51" s="259">
        <f t="shared" si="92"/>
        <v>0</v>
      </c>
      <c r="BK51" s="269"/>
      <c r="BL51" s="269"/>
      <c r="BM51" s="269"/>
      <c r="BN51" s="269"/>
      <c r="BO51" s="269"/>
      <c r="BP51" s="269"/>
      <c r="BQ51" s="259">
        <f t="shared" si="93"/>
        <v>0</v>
      </c>
      <c r="BR51" s="269"/>
      <c r="BS51" s="269"/>
      <c r="BT51" s="269"/>
      <c r="BU51" s="269"/>
      <c r="BV51" s="269"/>
      <c r="BW51" s="269"/>
      <c r="BX51" s="259">
        <f t="shared" si="94"/>
        <v>0</v>
      </c>
      <c r="BY51" s="269"/>
      <c r="BZ51" s="269"/>
      <c r="CA51" s="269"/>
      <c r="CB51" s="269"/>
      <c r="CC51" s="269"/>
      <c r="CD51" s="269"/>
      <c r="CE51" s="259">
        <f t="shared" si="95"/>
        <v>0</v>
      </c>
      <c r="CF51" s="269"/>
      <c r="CG51" s="269"/>
      <c r="CH51" s="269"/>
      <c r="CI51" s="269"/>
      <c r="CJ51" s="269"/>
      <c r="CK51" s="269"/>
      <c r="CL51" s="259">
        <f t="shared" si="96"/>
        <v>0</v>
      </c>
      <c r="CM51" s="269"/>
      <c r="CN51" s="269"/>
      <c r="CO51" s="269"/>
      <c r="CP51" s="269"/>
      <c r="CQ51" s="269"/>
      <c r="CR51" s="269"/>
      <c r="CS51" s="259">
        <f t="shared" si="97"/>
        <v>0</v>
      </c>
      <c r="CT51" s="269"/>
      <c r="CU51" s="269"/>
      <c r="CV51" s="269"/>
      <c r="CW51" s="269"/>
      <c r="CX51" s="269"/>
      <c r="CY51" s="269"/>
      <c r="CZ51" s="259">
        <f t="shared" si="98"/>
        <v>0</v>
      </c>
      <c r="DA51" s="269"/>
      <c r="DB51" s="269"/>
      <c r="DC51" s="269"/>
      <c r="DD51" s="269"/>
      <c r="DE51" s="269"/>
      <c r="DF51" s="270"/>
    </row>
    <row r="52" spans="1:110" s="206" customFormat="1" ht="15" customHeight="1">
      <c r="A52" s="205"/>
      <c r="C52" s="207"/>
      <c r="D52" s="246" t="s">
        <v>357</v>
      </c>
      <c r="E52" s="248" t="s">
        <v>358</v>
      </c>
      <c r="F52" s="259">
        <f>F17+F44</f>
        <v>342.06799999999998</v>
      </c>
      <c r="G52" s="259">
        <f t="shared" ref="G52:BR52" si="99">G17+G44</f>
        <v>0</v>
      </c>
      <c r="H52" s="259">
        <f t="shared" si="99"/>
        <v>54.094999999999999</v>
      </c>
      <c r="I52" s="259">
        <f t="shared" si="99"/>
        <v>0</v>
      </c>
      <c r="J52" s="259">
        <f t="shared" si="99"/>
        <v>287.97300000000001</v>
      </c>
      <c r="K52" s="259">
        <f t="shared" si="99"/>
        <v>0</v>
      </c>
      <c r="L52" s="259">
        <f t="shared" si="99"/>
        <v>0</v>
      </c>
      <c r="M52" s="259">
        <f t="shared" si="99"/>
        <v>1761.4259999999999</v>
      </c>
      <c r="N52" s="259">
        <f t="shared" si="99"/>
        <v>0</v>
      </c>
      <c r="O52" s="259">
        <f t="shared" si="99"/>
        <v>278.55599999999998</v>
      </c>
      <c r="P52" s="259">
        <f t="shared" si="99"/>
        <v>0</v>
      </c>
      <c r="Q52" s="259">
        <f t="shared" si="99"/>
        <v>1482.87</v>
      </c>
      <c r="R52" s="259">
        <f t="shared" si="99"/>
        <v>0</v>
      </c>
      <c r="S52" s="259">
        <f t="shared" si="99"/>
        <v>0</v>
      </c>
      <c r="T52" s="259">
        <f t="shared" si="99"/>
        <v>112.598</v>
      </c>
      <c r="U52" s="259">
        <f t="shared" si="99"/>
        <v>0</v>
      </c>
      <c r="V52" s="259">
        <f t="shared" si="99"/>
        <v>0</v>
      </c>
      <c r="W52" s="259">
        <f t="shared" si="99"/>
        <v>0</v>
      </c>
      <c r="X52" s="259">
        <f t="shared" si="99"/>
        <v>112.598</v>
      </c>
      <c r="Y52" s="259">
        <f t="shared" si="99"/>
        <v>0</v>
      </c>
      <c r="Z52" s="259">
        <f t="shared" si="99"/>
        <v>0</v>
      </c>
      <c r="AA52" s="259">
        <f t="shared" si="99"/>
        <v>578.40725999999995</v>
      </c>
      <c r="AB52" s="259">
        <f t="shared" si="99"/>
        <v>0</v>
      </c>
      <c r="AC52" s="259">
        <f t="shared" si="99"/>
        <v>0</v>
      </c>
      <c r="AD52" s="259">
        <f t="shared" si="99"/>
        <v>0</v>
      </c>
      <c r="AE52" s="259">
        <f t="shared" si="99"/>
        <v>578.40725999999995</v>
      </c>
      <c r="AF52" s="259">
        <f t="shared" si="99"/>
        <v>0</v>
      </c>
      <c r="AG52" s="259">
        <f t="shared" si="99"/>
        <v>0</v>
      </c>
      <c r="AH52" s="259">
        <f t="shared" si="99"/>
        <v>0</v>
      </c>
      <c r="AI52" s="259">
        <f t="shared" si="99"/>
        <v>0</v>
      </c>
      <c r="AJ52" s="259">
        <f t="shared" si="99"/>
        <v>0</v>
      </c>
      <c r="AK52" s="259">
        <f t="shared" si="99"/>
        <v>0</v>
      </c>
      <c r="AL52" s="259">
        <f t="shared" si="99"/>
        <v>0</v>
      </c>
      <c r="AM52" s="259">
        <f t="shared" si="99"/>
        <v>0</v>
      </c>
      <c r="AN52" s="259">
        <f t="shared" si="99"/>
        <v>0</v>
      </c>
      <c r="AO52" s="259">
        <f t="shared" si="99"/>
        <v>0</v>
      </c>
      <c r="AP52" s="259">
        <f t="shared" si="99"/>
        <v>0</v>
      </c>
      <c r="AQ52" s="259">
        <f t="shared" si="99"/>
        <v>0</v>
      </c>
      <c r="AR52" s="259">
        <f t="shared" si="99"/>
        <v>0</v>
      </c>
      <c r="AS52" s="259">
        <f t="shared" si="99"/>
        <v>0</v>
      </c>
      <c r="AT52" s="259">
        <f t="shared" si="99"/>
        <v>0</v>
      </c>
      <c r="AU52" s="259">
        <f t="shared" si="99"/>
        <v>0</v>
      </c>
      <c r="AV52" s="259">
        <f t="shared" si="99"/>
        <v>0</v>
      </c>
      <c r="AW52" s="259">
        <f t="shared" si="99"/>
        <v>0</v>
      </c>
      <c r="AX52" s="259">
        <f t="shared" si="99"/>
        <v>0</v>
      </c>
      <c r="AY52" s="259">
        <f t="shared" si="99"/>
        <v>0</v>
      </c>
      <c r="AZ52" s="259">
        <f t="shared" si="99"/>
        <v>0</v>
      </c>
      <c r="BA52" s="259">
        <f t="shared" si="99"/>
        <v>0</v>
      </c>
      <c r="BB52" s="259">
        <f t="shared" si="99"/>
        <v>0</v>
      </c>
      <c r="BC52" s="259">
        <f t="shared" si="99"/>
        <v>0</v>
      </c>
      <c r="BD52" s="259">
        <f t="shared" si="99"/>
        <v>0</v>
      </c>
      <c r="BE52" s="259">
        <f t="shared" si="99"/>
        <v>0</v>
      </c>
      <c r="BF52" s="259">
        <f t="shared" si="99"/>
        <v>0</v>
      </c>
      <c r="BG52" s="259">
        <f t="shared" si="99"/>
        <v>0</v>
      </c>
      <c r="BH52" s="259">
        <f t="shared" si="99"/>
        <v>0</v>
      </c>
      <c r="BI52" s="259">
        <f t="shared" si="99"/>
        <v>0</v>
      </c>
      <c r="BJ52" s="259">
        <f t="shared" si="99"/>
        <v>88.865000000000009</v>
      </c>
      <c r="BK52" s="259">
        <f t="shared" si="99"/>
        <v>0</v>
      </c>
      <c r="BL52" s="259">
        <f t="shared" si="99"/>
        <v>0</v>
      </c>
      <c r="BM52" s="259">
        <f t="shared" si="99"/>
        <v>0</v>
      </c>
      <c r="BN52" s="259">
        <f t="shared" si="99"/>
        <v>0</v>
      </c>
      <c r="BO52" s="259">
        <f t="shared" si="99"/>
        <v>88.865000000000009</v>
      </c>
      <c r="BP52" s="259">
        <f t="shared" si="99"/>
        <v>0</v>
      </c>
      <c r="BQ52" s="259">
        <f t="shared" si="99"/>
        <v>282.19400000000002</v>
      </c>
      <c r="BR52" s="259">
        <f t="shared" si="99"/>
        <v>0</v>
      </c>
      <c r="BS52" s="259">
        <f t="shared" ref="BS52:DF52" si="100">BS17+BS44</f>
        <v>0</v>
      </c>
      <c r="BT52" s="259">
        <f t="shared" si="100"/>
        <v>0</v>
      </c>
      <c r="BU52" s="259">
        <f t="shared" si="100"/>
        <v>0</v>
      </c>
      <c r="BV52" s="259">
        <f t="shared" si="100"/>
        <v>282.19400000000002</v>
      </c>
      <c r="BW52" s="259">
        <f t="shared" si="100"/>
        <v>0</v>
      </c>
      <c r="BX52" s="259">
        <f t="shared" si="100"/>
        <v>0</v>
      </c>
      <c r="BY52" s="259">
        <f t="shared" si="100"/>
        <v>0</v>
      </c>
      <c r="BZ52" s="259">
        <f t="shared" si="100"/>
        <v>0</v>
      </c>
      <c r="CA52" s="259">
        <f t="shared" si="100"/>
        <v>0</v>
      </c>
      <c r="CB52" s="259">
        <f t="shared" si="100"/>
        <v>0</v>
      </c>
      <c r="CC52" s="259">
        <f t="shared" si="100"/>
        <v>0</v>
      </c>
      <c r="CD52" s="259">
        <f t="shared" si="100"/>
        <v>0</v>
      </c>
      <c r="CE52" s="259">
        <f t="shared" si="100"/>
        <v>0</v>
      </c>
      <c r="CF52" s="259">
        <f t="shared" si="100"/>
        <v>0</v>
      </c>
      <c r="CG52" s="259">
        <f t="shared" si="100"/>
        <v>0</v>
      </c>
      <c r="CH52" s="259">
        <f t="shared" si="100"/>
        <v>0</v>
      </c>
      <c r="CI52" s="259">
        <f t="shared" si="100"/>
        <v>0</v>
      </c>
      <c r="CJ52" s="259">
        <f t="shared" si="100"/>
        <v>0</v>
      </c>
      <c r="CK52" s="259">
        <f t="shared" si="100"/>
        <v>0</v>
      </c>
      <c r="CL52" s="259">
        <f t="shared" si="100"/>
        <v>0</v>
      </c>
      <c r="CM52" s="259">
        <f t="shared" si="100"/>
        <v>0</v>
      </c>
      <c r="CN52" s="259">
        <f t="shared" si="100"/>
        <v>0</v>
      </c>
      <c r="CO52" s="259">
        <f t="shared" si="100"/>
        <v>0</v>
      </c>
      <c r="CP52" s="259">
        <f t="shared" si="100"/>
        <v>0</v>
      </c>
      <c r="CQ52" s="259">
        <f t="shared" si="100"/>
        <v>0</v>
      </c>
      <c r="CR52" s="259">
        <f t="shared" si="100"/>
        <v>0</v>
      </c>
      <c r="CS52" s="259">
        <f t="shared" si="100"/>
        <v>0</v>
      </c>
      <c r="CT52" s="259">
        <f t="shared" si="100"/>
        <v>0</v>
      </c>
      <c r="CU52" s="259">
        <f t="shared" si="100"/>
        <v>0</v>
      </c>
      <c r="CV52" s="259">
        <f t="shared" si="100"/>
        <v>0</v>
      </c>
      <c r="CW52" s="259">
        <f t="shared" si="100"/>
        <v>0</v>
      </c>
      <c r="CX52" s="259">
        <f t="shared" si="100"/>
        <v>0</v>
      </c>
      <c r="CY52" s="259">
        <f t="shared" si="100"/>
        <v>0</v>
      </c>
      <c r="CZ52" s="259">
        <f t="shared" si="100"/>
        <v>0</v>
      </c>
      <c r="DA52" s="259">
        <f t="shared" si="100"/>
        <v>0</v>
      </c>
      <c r="DB52" s="259">
        <f t="shared" si="100"/>
        <v>0</v>
      </c>
      <c r="DC52" s="259">
        <f t="shared" si="100"/>
        <v>0</v>
      </c>
      <c r="DD52" s="259">
        <f t="shared" si="100"/>
        <v>0</v>
      </c>
      <c r="DE52" s="259">
        <f t="shared" si="100"/>
        <v>0</v>
      </c>
      <c r="DF52" s="260">
        <f t="shared" si="100"/>
        <v>0</v>
      </c>
    </row>
    <row r="53" spans="1:110">
      <c r="D53" s="167"/>
      <c r="E53" s="167"/>
      <c r="F53" s="167"/>
      <c r="G53" s="167"/>
      <c r="H53" s="167"/>
      <c r="I53" s="167"/>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c r="AL53" s="167"/>
      <c r="AM53" s="167"/>
      <c r="AN53" s="167"/>
      <c r="AO53" s="167"/>
      <c r="AP53" s="167"/>
      <c r="AQ53" s="167"/>
      <c r="AR53" s="167"/>
      <c r="AS53" s="167"/>
      <c r="AT53" s="167"/>
      <c r="AU53" s="167"/>
      <c r="AV53" s="167"/>
      <c r="AW53" s="167"/>
      <c r="AX53" s="167"/>
      <c r="AY53" s="167"/>
      <c r="AZ53" s="167"/>
      <c r="BA53" s="167"/>
      <c r="BB53" s="167"/>
      <c r="BC53" s="167"/>
      <c r="BD53" s="167"/>
      <c r="BE53" s="167"/>
      <c r="BF53" s="167"/>
      <c r="BG53" s="167"/>
      <c r="BH53" s="167"/>
      <c r="BI53" s="167"/>
      <c r="BJ53" s="167"/>
      <c r="BK53" s="167"/>
      <c r="BL53" s="167"/>
      <c r="BM53" s="167"/>
      <c r="BN53" s="167"/>
      <c r="BO53" s="167"/>
      <c r="BP53" s="167"/>
      <c r="BQ53" s="167"/>
      <c r="BR53" s="167"/>
      <c r="BS53" s="167"/>
      <c r="BT53" s="167"/>
      <c r="BU53" s="167"/>
      <c r="BV53" s="167"/>
      <c r="BW53" s="167"/>
      <c r="BX53" s="167"/>
      <c r="BY53" s="167"/>
      <c r="BZ53" s="167"/>
      <c r="CA53" s="167"/>
      <c r="CB53" s="167"/>
      <c r="CC53" s="167"/>
      <c r="CD53" s="167"/>
      <c r="CE53" s="167"/>
      <c r="CF53" s="167"/>
      <c r="CG53" s="167"/>
      <c r="CH53" s="167"/>
      <c r="CI53" s="167"/>
      <c r="CJ53" s="167"/>
      <c r="CK53" s="167"/>
      <c r="CL53" s="167"/>
      <c r="CM53" s="167"/>
      <c r="CN53" s="167"/>
      <c r="CO53" s="167"/>
      <c r="CP53" s="167"/>
      <c r="CQ53" s="167"/>
      <c r="CR53" s="167"/>
      <c r="CS53" s="167"/>
      <c r="CT53" s="167"/>
      <c r="CU53" s="167"/>
      <c r="CV53" s="167"/>
      <c r="CW53" s="167"/>
      <c r="CX53" s="167"/>
      <c r="CY53" s="167"/>
      <c r="CZ53" s="167"/>
      <c r="DA53" s="167"/>
      <c r="DB53" s="167"/>
      <c r="DC53" s="167"/>
      <c r="DD53" s="167"/>
      <c r="DE53" s="167"/>
      <c r="DF53" s="167"/>
    </row>
  </sheetData>
  <sheetProtection password="81D4" sheet="1" objects="1" scenarios="1" formatColumns="0" formatRows="0" autoFilter="0"/>
  <mergeCells count="55">
    <mergeCell ref="AH12:AU12"/>
    <mergeCell ref="F13:L13"/>
    <mergeCell ref="M13:S13"/>
    <mergeCell ref="T13:Z13"/>
    <mergeCell ref="AA13:AG13"/>
    <mergeCell ref="AH13:AN13"/>
    <mergeCell ref="AO13:AU13"/>
    <mergeCell ref="D11:K11"/>
    <mergeCell ref="D12:D15"/>
    <mergeCell ref="E12:E15"/>
    <mergeCell ref="F12:S12"/>
    <mergeCell ref="T12:AG12"/>
    <mergeCell ref="U14:Z14"/>
    <mergeCell ref="F14:F15"/>
    <mergeCell ref="G14:L14"/>
    <mergeCell ref="M14:M15"/>
    <mergeCell ref="N14:S14"/>
    <mergeCell ref="T14:T15"/>
    <mergeCell ref="CL12:CY12"/>
    <mergeCell ref="CZ12:DF13"/>
    <mergeCell ref="BX13:CD13"/>
    <mergeCell ref="CE13:CK13"/>
    <mergeCell ref="CL13:CR13"/>
    <mergeCell ref="CS13:CY13"/>
    <mergeCell ref="BJ13:BP13"/>
    <mergeCell ref="BQ13:BW13"/>
    <mergeCell ref="AV12:BI12"/>
    <mergeCell ref="BJ12:BW12"/>
    <mergeCell ref="BX12:CK12"/>
    <mergeCell ref="AV13:BB13"/>
    <mergeCell ref="BC13:BI13"/>
    <mergeCell ref="BK14:BP14"/>
    <mergeCell ref="AA14:AA15"/>
    <mergeCell ref="AB14:AG14"/>
    <mergeCell ref="AH14:AH15"/>
    <mergeCell ref="AI14:AN14"/>
    <mergeCell ref="AO14:AO15"/>
    <mergeCell ref="AP14:AU14"/>
    <mergeCell ref="AV14:AV15"/>
    <mergeCell ref="AW14:BB14"/>
    <mergeCell ref="BC14:BC15"/>
    <mergeCell ref="BD14:BI14"/>
    <mergeCell ref="BJ14:BJ15"/>
    <mergeCell ref="DA14:DF14"/>
    <mergeCell ref="BQ14:BQ15"/>
    <mergeCell ref="BR14:BW14"/>
    <mergeCell ref="BX14:BX15"/>
    <mergeCell ref="BY14:CD14"/>
    <mergeCell ref="CE14:CE15"/>
    <mergeCell ref="CF14:CK14"/>
    <mergeCell ref="CL14:CL15"/>
    <mergeCell ref="CM14:CR14"/>
    <mergeCell ref="CS14:CS15"/>
    <mergeCell ref="CT14:CY14"/>
    <mergeCell ref="CZ14:CZ15"/>
  </mergeCells>
  <dataValidations count="1">
    <dataValidation type="decimal" allowBlank="1" showErrorMessage="1" errorTitle="Ошибка" error="Допускается ввод только действительных чисел!" sqref="IU18:NB52 SQ18:WX52 ACM18:AGT52 AMI18:AQP52 AWE18:BAL52 BGA18:BKH52 BPW18:BUD52 BZS18:CDZ52 CJO18:CNV52 CTK18:CXR52 DDG18:DHN52 DNC18:DRJ52 DWY18:EBF52 EGU18:ELB52 EQQ18:EUX52 FAM18:FET52 FKI18:FOP52 FUE18:FYL52 GEA18:GIH52 GNW18:GSD52 GXS18:HBZ52 HHO18:HLV52 HRK18:HVR52 IBG18:IFN52 ILC18:IPJ52 IUY18:IZF52 JEU18:JJB52 JOQ18:JSX52 JYM18:KCT52 KII18:KMP52 KSE18:KWL52 LCA18:LGH52 LLW18:LQD52 LVS18:LZZ52 MFO18:MJV52 MPK18:MTR52 MZG18:NDN52 NJC18:NNJ52 NSY18:NXF52 OCU18:OHB52 OMQ18:OQX52 OWM18:PAT52 PGI18:PKP52 PQE18:PUL52 QAA18:QEH52 QJW18:QOD52 QTS18:QXZ52 RDO18:RHV52 RNK18:RRR52 RXG18:SBN52 SHC18:SLJ52 SQY18:SVF52 TAU18:TFB52 TKQ18:TOX52 TUM18:TYT52 UEI18:UIP52 UOE18:USL52 UYA18:VCH52 VHW18:VMD52 VRS18:VVZ52 WBO18:WFV52 WLK18:WPR52 WVG18:WZN52 F65544:DF65578 IU65544:NB65578 SQ65544:WX65578 ACM65544:AGT65578 AMI65544:AQP65578 AWE65544:BAL65578 BGA65544:BKH65578 BPW65544:BUD65578 BZS65544:CDZ65578 CJO65544:CNV65578 CTK65544:CXR65578 DDG65544:DHN65578 DNC65544:DRJ65578 DWY65544:EBF65578 EGU65544:ELB65578 EQQ65544:EUX65578 FAM65544:FET65578 FKI65544:FOP65578 FUE65544:FYL65578 GEA65544:GIH65578 GNW65544:GSD65578 GXS65544:HBZ65578 HHO65544:HLV65578 HRK65544:HVR65578 IBG65544:IFN65578 ILC65544:IPJ65578 IUY65544:IZF65578 JEU65544:JJB65578 JOQ65544:JSX65578 JYM65544:KCT65578 KII65544:KMP65578 KSE65544:KWL65578 LCA65544:LGH65578 LLW65544:LQD65578 LVS65544:LZZ65578 MFO65544:MJV65578 MPK65544:MTR65578 MZG65544:NDN65578 NJC65544:NNJ65578 NSY65544:NXF65578 OCU65544:OHB65578 OMQ65544:OQX65578 OWM65544:PAT65578 PGI65544:PKP65578 PQE65544:PUL65578 QAA65544:QEH65578 QJW65544:QOD65578 QTS65544:QXZ65578 RDO65544:RHV65578 RNK65544:RRR65578 RXG65544:SBN65578 SHC65544:SLJ65578 SQY65544:SVF65578 TAU65544:TFB65578 TKQ65544:TOX65578 TUM65544:TYT65578 UEI65544:UIP65578 UOE65544:USL65578 UYA65544:VCH65578 VHW65544:VMD65578 VRS65544:VVZ65578 WBO65544:WFV65578 WLK65544:WPR65578 WVG65544:WZN65578 F131080:DF131114 IU131080:NB131114 SQ131080:WX131114 ACM131080:AGT131114 AMI131080:AQP131114 AWE131080:BAL131114 BGA131080:BKH131114 BPW131080:BUD131114 BZS131080:CDZ131114 CJO131080:CNV131114 CTK131080:CXR131114 DDG131080:DHN131114 DNC131080:DRJ131114 DWY131080:EBF131114 EGU131080:ELB131114 EQQ131080:EUX131114 FAM131080:FET131114 FKI131080:FOP131114 FUE131080:FYL131114 GEA131080:GIH131114 GNW131080:GSD131114 GXS131080:HBZ131114 HHO131080:HLV131114 HRK131080:HVR131114 IBG131080:IFN131114 ILC131080:IPJ131114 IUY131080:IZF131114 JEU131080:JJB131114 JOQ131080:JSX131114 JYM131080:KCT131114 KII131080:KMP131114 KSE131080:KWL131114 LCA131080:LGH131114 LLW131080:LQD131114 LVS131080:LZZ131114 MFO131080:MJV131114 MPK131080:MTR131114 MZG131080:NDN131114 NJC131080:NNJ131114 NSY131080:NXF131114 OCU131080:OHB131114 OMQ131080:OQX131114 OWM131080:PAT131114 PGI131080:PKP131114 PQE131080:PUL131114 QAA131080:QEH131114 QJW131080:QOD131114 QTS131080:QXZ131114 RDO131080:RHV131114 RNK131080:RRR131114 RXG131080:SBN131114 SHC131080:SLJ131114 SQY131080:SVF131114 TAU131080:TFB131114 TKQ131080:TOX131114 TUM131080:TYT131114 UEI131080:UIP131114 UOE131080:USL131114 UYA131080:VCH131114 VHW131080:VMD131114 VRS131080:VVZ131114 WBO131080:WFV131114 WLK131080:WPR131114 WVG131080:WZN131114 F196616:DF196650 IU196616:NB196650 SQ196616:WX196650 ACM196616:AGT196650 AMI196616:AQP196650 AWE196616:BAL196650 BGA196616:BKH196650 BPW196616:BUD196650 BZS196616:CDZ196650 CJO196616:CNV196650 CTK196616:CXR196650 DDG196616:DHN196650 DNC196616:DRJ196650 DWY196616:EBF196650 EGU196616:ELB196650 EQQ196616:EUX196650 FAM196616:FET196650 FKI196616:FOP196650 FUE196616:FYL196650 GEA196616:GIH196650 GNW196616:GSD196650 GXS196616:HBZ196650 HHO196616:HLV196650 HRK196616:HVR196650 IBG196616:IFN196650 ILC196616:IPJ196650 IUY196616:IZF196650 JEU196616:JJB196650 JOQ196616:JSX196650 JYM196616:KCT196650 KII196616:KMP196650 KSE196616:KWL196650 LCA196616:LGH196650 LLW196616:LQD196650 LVS196616:LZZ196650 MFO196616:MJV196650 MPK196616:MTR196650 MZG196616:NDN196650 NJC196616:NNJ196650 NSY196616:NXF196650 OCU196616:OHB196650 OMQ196616:OQX196650 OWM196616:PAT196650 PGI196616:PKP196650 PQE196616:PUL196650 QAA196616:QEH196650 QJW196616:QOD196650 QTS196616:QXZ196650 RDO196616:RHV196650 RNK196616:RRR196650 RXG196616:SBN196650 SHC196616:SLJ196650 SQY196616:SVF196650 TAU196616:TFB196650 TKQ196616:TOX196650 TUM196616:TYT196650 UEI196616:UIP196650 UOE196616:USL196650 UYA196616:VCH196650 VHW196616:VMD196650 VRS196616:VVZ196650 WBO196616:WFV196650 WLK196616:WPR196650 WVG196616:WZN196650 F262152:DF262186 IU262152:NB262186 SQ262152:WX262186 ACM262152:AGT262186 AMI262152:AQP262186 AWE262152:BAL262186 BGA262152:BKH262186 BPW262152:BUD262186 BZS262152:CDZ262186 CJO262152:CNV262186 CTK262152:CXR262186 DDG262152:DHN262186 DNC262152:DRJ262186 DWY262152:EBF262186 EGU262152:ELB262186 EQQ262152:EUX262186 FAM262152:FET262186 FKI262152:FOP262186 FUE262152:FYL262186 GEA262152:GIH262186 GNW262152:GSD262186 GXS262152:HBZ262186 HHO262152:HLV262186 HRK262152:HVR262186 IBG262152:IFN262186 ILC262152:IPJ262186 IUY262152:IZF262186 JEU262152:JJB262186 JOQ262152:JSX262186 JYM262152:KCT262186 KII262152:KMP262186 KSE262152:KWL262186 LCA262152:LGH262186 LLW262152:LQD262186 LVS262152:LZZ262186 MFO262152:MJV262186 MPK262152:MTR262186 MZG262152:NDN262186 NJC262152:NNJ262186 NSY262152:NXF262186 OCU262152:OHB262186 OMQ262152:OQX262186 OWM262152:PAT262186 PGI262152:PKP262186 PQE262152:PUL262186 QAA262152:QEH262186 QJW262152:QOD262186 QTS262152:QXZ262186 RDO262152:RHV262186 RNK262152:RRR262186 RXG262152:SBN262186 SHC262152:SLJ262186 SQY262152:SVF262186 TAU262152:TFB262186 TKQ262152:TOX262186 TUM262152:TYT262186 UEI262152:UIP262186 UOE262152:USL262186 UYA262152:VCH262186 VHW262152:VMD262186 VRS262152:VVZ262186 WBO262152:WFV262186 WLK262152:WPR262186 WVG262152:WZN262186 F327688:DF327722 IU327688:NB327722 SQ327688:WX327722 ACM327688:AGT327722 AMI327688:AQP327722 AWE327688:BAL327722 BGA327688:BKH327722 BPW327688:BUD327722 BZS327688:CDZ327722 CJO327688:CNV327722 CTK327688:CXR327722 DDG327688:DHN327722 DNC327688:DRJ327722 DWY327688:EBF327722 EGU327688:ELB327722 EQQ327688:EUX327722 FAM327688:FET327722 FKI327688:FOP327722 FUE327688:FYL327722 GEA327688:GIH327722 GNW327688:GSD327722 GXS327688:HBZ327722 HHO327688:HLV327722 HRK327688:HVR327722 IBG327688:IFN327722 ILC327688:IPJ327722 IUY327688:IZF327722 JEU327688:JJB327722 JOQ327688:JSX327722 JYM327688:KCT327722 KII327688:KMP327722 KSE327688:KWL327722 LCA327688:LGH327722 LLW327688:LQD327722 LVS327688:LZZ327722 MFO327688:MJV327722 MPK327688:MTR327722 MZG327688:NDN327722 NJC327688:NNJ327722 NSY327688:NXF327722 OCU327688:OHB327722 OMQ327688:OQX327722 OWM327688:PAT327722 PGI327688:PKP327722 PQE327688:PUL327722 QAA327688:QEH327722 QJW327688:QOD327722 QTS327688:QXZ327722 RDO327688:RHV327722 RNK327688:RRR327722 RXG327688:SBN327722 SHC327688:SLJ327722 SQY327688:SVF327722 TAU327688:TFB327722 TKQ327688:TOX327722 TUM327688:TYT327722 UEI327688:UIP327722 UOE327688:USL327722 UYA327688:VCH327722 VHW327688:VMD327722 VRS327688:VVZ327722 WBO327688:WFV327722 WLK327688:WPR327722 WVG327688:WZN327722 F393224:DF393258 IU393224:NB393258 SQ393224:WX393258 ACM393224:AGT393258 AMI393224:AQP393258 AWE393224:BAL393258 BGA393224:BKH393258 BPW393224:BUD393258 BZS393224:CDZ393258 CJO393224:CNV393258 CTK393224:CXR393258 DDG393224:DHN393258 DNC393224:DRJ393258 DWY393224:EBF393258 EGU393224:ELB393258 EQQ393224:EUX393258 FAM393224:FET393258 FKI393224:FOP393258 FUE393224:FYL393258 GEA393224:GIH393258 GNW393224:GSD393258 GXS393224:HBZ393258 HHO393224:HLV393258 HRK393224:HVR393258 IBG393224:IFN393258 ILC393224:IPJ393258 IUY393224:IZF393258 JEU393224:JJB393258 JOQ393224:JSX393258 JYM393224:KCT393258 KII393224:KMP393258 KSE393224:KWL393258 LCA393224:LGH393258 LLW393224:LQD393258 LVS393224:LZZ393258 MFO393224:MJV393258 MPK393224:MTR393258 MZG393224:NDN393258 NJC393224:NNJ393258 NSY393224:NXF393258 OCU393224:OHB393258 OMQ393224:OQX393258 OWM393224:PAT393258 PGI393224:PKP393258 PQE393224:PUL393258 QAA393224:QEH393258 QJW393224:QOD393258 QTS393224:QXZ393258 RDO393224:RHV393258 RNK393224:RRR393258 RXG393224:SBN393258 SHC393224:SLJ393258 SQY393224:SVF393258 TAU393224:TFB393258 TKQ393224:TOX393258 TUM393224:TYT393258 UEI393224:UIP393258 UOE393224:USL393258 UYA393224:VCH393258 VHW393224:VMD393258 VRS393224:VVZ393258 WBO393224:WFV393258 WLK393224:WPR393258 WVG393224:WZN393258 F458760:DF458794 IU458760:NB458794 SQ458760:WX458794 ACM458760:AGT458794 AMI458760:AQP458794 AWE458760:BAL458794 BGA458760:BKH458794 BPW458760:BUD458794 BZS458760:CDZ458794 CJO458760:CNV458794 CTK458760:CXR458794 DDG458760:DHN458794 DNC458760:DRJ458794 DWY458760:EBF458794 EGU458760:ELB458794 EQQ458760:EUX458794 FAM458760:FET458794 FKI458760:FOP458794 FUE458760:FYL458794 GEA458760:GIH458794 GNW458760:GSD458794 GXS458760:HBZ458794 HHO458760:HLV458794 HRK458760:HVR458794 IBG458760:IFN458794 ILC458760:IPJ458794 IUY458760:IZF458794 JEU458760:JJB458794 JOQ458760:JSX458794 JYM458760:KCT458794 KII458760:KMP458794 KSE458760:KWL458794 LCA458760:LGH458794 LLW458760:LQD458794 LVS458760:LZZ458794 MFO458760:MJV458794 MPK458760:MTR458794 MZG458760:NDN458794 NJC458760:NNJ458794 NSY458760:NXF458794 OCU458760:OHB458794 OMQ458760:OQX458794 OWM458760:PAT458794 PGI458760:PKP458794 PQE458760:PUL458794 QAA458760:QEH458794 QJW458760:QOD458794 QTS458760:QXZ458794 RDO458760:RHV458794 RNK458760:RRR458794 RXG458760:SBN458794 SHC458760:SLJ458794 SQY458760:SVF458794 TAU458760:TFB458794 TKQ458760:TOX458794 TUM458760:TYT458794 UEI458760:UIP458794 UOE458760:USL458794 UYA458760:VCH458794 VHW458760:VMD458794 VRS458760:VVZ458794 WBO458760:WFV458794 WLK458760:WPR458794 WVG458760:WZN458794 F524296:DF524330 IU524296:NB524330 SQ524296:WX524330 ACM524296:AGT524330 AMI524296:AQP524330 AWE524296:BAL524330 BGA524296:BKH524330 BPW524296:BUD524330 BZS524296:CDZ524330 CJO524296:CNV524330 CTK524296:CXR524330 DDG524296:DHN524330 DNC524296:DRJ524330 DWY524296:EBF524330 EGU524296:ELB524330 EQQ524296:EUX524330 FAM524296:FET524330 FKI524296:FOP524330 FUE524296:FYL524330 GEA524296:GIH524330 GNW524296:GSD524330 GXS524296:HBZ524330 HHO524296:HLV524330 HRK524296:HVR524330 IBG524296:IFN524330 ILC524296:IPJ524330 IUY524296:IZF524330 JEU524296:JJB524330 JOQ524296:JSX524330 JYM524296:KCT524330 KII524296:KMP524330 KSE524296:KWL524330 LCA524296:LGH524330 LLW524296:LQD524330 LVS524296:LZZ524330 MFO524296:MJV524330 MPK524296:MTR524330 MZG524296:NDN524330 NJC524296:NNJ524330 NSY524296:NXF524330 OCU524296:OHB524330 OMQ524296:OQX524330 OWM524296:PAT524330 PGI524296:PKP524330 PQE524296:PUL524330 QAA524296:QEH524330 QJW524296:QOD524330 QTS524296:QXZ524330 RDO524296:RHV524330 RNK524296:RRR524330 RXG524296:SBN524330 SHC524296:SLJ524330 SQY524296:SVF524330 TAU524296:TFB524330 TKQ524296:TOX524330 TUM524296:TYT524330 UEI524296:UIP524330 UOE524296:USL524330 UYA524296:VCH524330 VHW524296:VMD524330 VRS524296:VVZ524330 WBO524296:WFV524330 WLK524296:WPR524330 WVG524296:WZN524330 F589832:DF589866 IU589832:NB589866 SQ589832:WX589866 ACM589832:AGT589866 AMI589832:AQP589866 AWE589832:BAL589866 BGA589832:BKH589866 BPW589832:BUD589866 BZS589832:CDZ589866 CJO589832:CNV589866 CTK589832:CXR589866 DDG589832:DHN589866 DNC589832:DRJ589866 DWY589832:EBF589866 EGU589832:ELB589866 EQQ589832:EUX589866 FAM589832:FET589866 FKI589832:FOP589866 FUE589832:FYL589866 GEA589832:GIH589866 GNW589832:GSD589866 GXS589832:HBZ589866 HHO589832:HLV589866 HRK589832:HVR589866 IBG589832:IFN589866 ILC589832:IPJ589866 IUY589832:IZF589866 JEU589832:JJB589866 JOQ589832:JSX589866 JYM589832:KCT589866 KII589832:KMP589866 KSE589832:KWL589866 LCA589832:LGH589866 LLW589832:LQD589866 LVS589832:LZZ589866 MFO589832:MJV589866 MPK589832:MTR589866 MZG589832:NDN589866 NJC589832:NNJ589866 NSY589832:NXF589866 OCU589832:OHB589866 OMQ589832:OQX589866 OWM589832:PAT589866 PGI589832:PKP589866 PQE589832:PUL589866 QAA589832:QEH589866 QJW589832:QOD589866 QTS589832:QXZ589866 RDO589832:RHV589866 RNK589832:RRR589866 RXG589832:SBN589866 SHC589832:SLJ589866 SQY589832:SVF589866 TAU589832:TFB589866 TKQ589832:TOX589866 TUM589832:TYT589866 UEI589832:UIP589866 UOE589832:USL589866 UYA589832:VCH589866 VHW589832:VMD589866 VRS589832:VVZ589866 WBO589832:WFV589866 WLK589832:WPR589866 WVG589832:WZN589866 F655368:DF655402 IU655368:NB655402 SQ655368:WX655402 ACM655368:AGT655402 AMI655368:AQP655402 AWE655368:BAL655402 BGA655368:BKH655402 BPW655368:BUD655402 BZS655368:CDZ655402 CJO655368:CNV655402 CTK655368:CXR655402 DDG655368:DHN655402 DNC655368:DRJ655402 DWY655368:EBF655402 EGU655368:ELB655402 EQQ655368:EUX655402 FAM655368:FET655402 FKI655368:FOP655402 FUE655368:FYL655402 GEA655368:GIH655402 GNW655368:GSD655402 GXS655368:HBZ655402 HHO655368:HLV655402 HRK655368:HVR655402 IBG655368:IFN655402 ILC655368:IPJ655402 IUY655368:IZF655402 JEU655368:JJB655402 JOQ655368:JSX655402 JYM655368:KCT655402 KII655368:KMP655402 KSE655368:KWL655402 LCA655368:LGH655402 LLW655368:LQD655402 LVS655368:LZZ655402 MFO655368:MJV655402 MPK655368:MTR655402 MZG655368:NDN655402 NJC655368:NNJ655402 NSY655368:NXF655402 OCU655368:OHB655402 OMQ655368:OQX655402 OWM655368:PAT655402 PGI655368:PKP655402 PQE655368:PUL655402 QAA655368:QEH655402 QJW655368:QOD655402 QTS655368:QXZ655402 RDO655368:RHV655402 RNK655368:RRR655402 RXG655368:SBN655402 SHC655368:SLJ655402 SQY655368:SVF655402 TAU655368:TFB655402 TKQ655368:TOX655402 TUM655368:TYT655402 UEI655368:UIP655402 UOE655368:USL655402 UYA655368:VCH655402 VHW655368:VMD655402 VRS655368:VVZ655402 WBO655368:WFV655402 WLK655368:WPR655402 WVG655368:WZN655402 F720904:DF720938 IU720904:NB720938 SQ720904:WX720938 ACM720904:AGT720938 AMI720904:AQP720938 AWE720904:BAL720938 BGA720904:BKH720938 BPW720904:BUD720938 BZS720904:CDZ720938 CJO720904:CNV720938 CTK720904:CXR720938 DDG720904:DHN720938 DNC720904:DRJ720938 DWY720904:EBF720938 EGU720904:ELB720938 EQQ720904:EUX720938 FAM720904:FET720938 FKI720904:FOP720938 FUE720904:FYL720938 GEA720904:GIH720938 GNW720904:GSD720938 GXS720904:HBZ720938 HHO720904:HLV720938 HRK720904:HVR720938 IBG720904:IFN720938 ILC720904:IPJ720938 IUY720904:IZF720938 JEU720904:JJB720938 JOQ720904:JSX720938 JYM720904:KCT720938 KII720904:KMP720938 KSE720904:KWL720938 LCA720904:LGH720938 LLW720904:LQD720938 LVS720904:LZZ720938 MFO720904:MJV720938 MPK720904:MTR720938 MZG720904:NDN720938 NJC720904:NNJ720938 NSY720904:NXF720938 OCU720904:OHB720938 OMQ720904:OQX720938 OWM720904:PAT720938 PGI720904:PKP720938 PQE720904:PUL720938 QAA720904:QEH720938 QJW720904:QOD720938 QTS720904:QXZ720938 RDO720904:RHV720938 RNK720904:RRR720938 RXG720904:SBN720938 SHC720904:SLJ720938 SQY720904:SVF720938 TAU720904:TFB720938 TKQ720904:TOX720938 TUM720904:TYT720938 UEI720904:UIP720938 UOE720904:USL720938 UYA720904:VCH720938 VHW720904:VMD720938 VRS720904:VVZ720938 WBO720904:WFV720938 WLK720904:WPR720938 WVG720904:WZN720938 F786440:DF786474 IU786440:NB786474 SQ786440:WX786474 ACM786440:AGT786474 AMI786440:AQP786474 AWE786440:BAL786474 BGA786440:BKH786474 BPW786440:BUD786474 BZS786440:CDZ786474 CJO786440:CNV786474 CTK786440:CXR786474 DDG786440:DHN786474 DNC786440:DRJ786474 DWY786440:EBF786474 EGU786440:ELB786474 EQQ786440:EUX786474 FAM786440:FET786474 FKI786440:FOP786474 FUE786440:FYL786474 GEA786440:GIH786474 GNW786440:GSD786474 GXS786440:HBZ786474 HHO786440:HLV786474 HRK786440:HVR786474 IBG786440:IFN786474 ILC786440:IPJ786474 IUY786440:IZF786474 JEU786440:JJB786474 JOQ786440:JSX786474 JYM786440:KCT786474 KII786440:KMP786474 KSE786440:KWL786474 LCA786440:LGH786474 LLW786440:LQD786474 LVS786440:LZZ786474 MFO786440:MJV786474 MPK786440:MTR786474 MZG786440:NDN786474 NJC786440:NNJ786474 NSY786440:NXF786474 OCU786440:OHB786474 OMQ786440:OQX786474 OWM786440:PAT786474 PGI786440:PKP786474 PQE786440:PUL786474 QAA786440:QEH786474 QJW786440:QOD786474 QTS786440:QXZ786474 RDO786440:RHV786474 RNK786440:RRR786474 RXG786440:SBN786474 SHC786440:SLJ786474 SQY786440:SVF786474 TAU786440:TFB786474 TKQ786440:TOX786474 TUM786440:TYT786474 UEI786440:UIP786474 UOE786440:USL786474 UYA786440:VCH786474 VHW786440:VMD786474 VRS786440:VVZ786474 WBO786440:WFV786474 WLK786440:WPR786474 WVG786440:WZN786474 F851976:DF852010 IU851976:NB852010 SQ851976:WX852010 ACM851976:AGT852010 AMI851976:AQP852010 AWE851976:BAL852010 BGA851976:BKH852010 BPW851976:BUD852010 BZS851976:CDZ852010 CJO851976:CNV852010 CTK851976:CXR852010 DDG851976:DHN852010 DNC851976:DRJ852010 DWY851976:EBF852010 EGU851976:ELB852010 EQQ851976:EUX852010 FAM851976:FET852010 FKI851976:FOP852010 FUE851976:FYL852010 GEA851976:GIH852010 GNW851976:GSD852010 GXS851976:HBZ852010 HHO851976:HLV852010 HRK851976:HVR852010 IBG851976:IFN852010 ILC851976:IPJ852010 IUY851976:IZF852010 JEU851976:JJB852010 JOQ851976:JSX852010 JYM851976:KCT852010 KII851976:KMP852010 KSE851976:KWL852010 LCA851976:LGH852010 LLW851976:LQD852010 LVS851976:LZZ852010 MFO851976:MJV852010 MPK851976:MTR852010 MZG851976:NDN852010 NJC851976:NNJ852010 NSY851976:NXF852010 OCU851976:OHB852010 OMQ851976:OQX852010 OWM851976:PAT852010 PGI851976:PKP852010 PQE851976:PUL852010 QAA851976:QEH852010 QJW851976:QOD852010 QTS851976:QXZ852010 RDO851976:RHV852010 RNK851976:RRR852010 RXG851976:SBN852010 SHC851976:SLJ852010 SQY851976:SVF852010 TAU851976:TFB852010 TKQ851976:TOX852010 TUM851976:TYT852010 UEI851976:UIP852010 UOE851976:USL852010 UYA851976:VCH852010 VHW851976:VMD852010 VRS851976:VVZ852010 WBO851976:WFV852010 WLK851976:WPR852010 WVG851976:WZN852010 F917512:DF917546 IU917512:NB917546 SQ917512:WX917546 ACM917512:AGT917546 AMI917512:AQP917546 AWE917512:BAL917546 BGA917512:BKH917546 BPW917512:BUD917546 BZS917512:CDZ917546 CJO917512:CNV917546 CTK917512:CXR917546 DDG917512:DHN917546 DNC917512:DRJ917546 DWY917512:EBF917546 EGU917512:ELB917546 EQQ917512:EUX917546 FAM917512:FET917546 FKI917512:FOP917546 FUE917512:FYL917546 GEA917512:GIH917546 GNW917512:GSD917546 GXS917512:HBZ917546 HHO917512:HLV917546 HRK917512:HVR917546 IBG917512:IFN917546 ILC917512:IPJ917546 IUY917512:IZF917546 JEU917512:JJB917546 JOQ917512:JSX917546 JYM917512:KCT917546 KII917512:KMP917546 KSE917512:KWL917546 LCA917512:LGH917546 LLW917512:LQD917546 LVS917512:LZZ917546 MFO917512:MJV917546 MPK917512:MTR917546 MZG917512:NDN917546 NJC917512:NNJ917546 NSY917512:NXF917546 OCU917512:OHB917546 OMQ917512:OQX917546 OWM917512:PAT917546 PGI917512:PKP917546 PQE917512:PUL917546 QAA917512:QEH917546 QJW917512:QOD917546 QTS917512:QXZ917546 RDO917512:RHV917546 RNK917512:RRR917546 RXG917512:SBN917546 SHC917512:SLJ917546 SQY917512:SVF917546 TAU917512:TFB917546 TKQ917512:TOX917546 TUM917512:TYT917546 UEI917512:UIP917546 UOE917512:USL917546 UYA917512:VCH917546 VHW917512:VMD917546 VRS917512:VVZ917546 WBO917512:WFV917546 WLK917512:WPR917546 WVG917512:WZN917546 F983048:DF983082 IU983048:NB983082 SQ983048:WX983082 ACM983048:AGT983082 AMI983048:AQP983082 AWE983048:BAL983082 BGA983048:BKH983082 BPW983048:BUD983082 BZS983048:CDZ983082 CJO983048:CNV983082 CTK983048:CXR983082 DDG983048:DHN983082 DNC983048:DRJ983082 DWY983048:EBF983082 EGU983048:ELB983082 EQQ983048:EUX983082 FAM983048:FET983082 FKI983048:FOP983082 FUE983048:FYL983082 GEA983048:GIH983082 GNW983048:GSD983082 GXS983048:HBZ983082 HHO983048:HLV983082 HRK983048:HVR983082 IBG983048:IFN983082 ILC983048:IPJ983082 IUY983048:IZF983082 JEU983048:JJB983082 JOQ983048:JSX983082 JYM983048:KCT983082 KII983048:KMP983082 KSE983048:KWL983082 LCA983048:LGH983082 LLW983048:LQD983082 LVS983048:LZZ983082 MFO983048:MJV983082 MPK983048:MTR983082 MZG983048:NDN983082 NJC983048:NNJ983082 NSY983048:NXF983082 OCU983048:OHB983082 OMQ983048:OQX983082 OWM983048:PAT983082 PGI983048:PKP983082 PQE983048:PUL983082 QAA983048:QEH983082 QJW983048:QOD983082 QTS983048:QXZ983082 RDO983048:RHV983082 RNK983048:RRR983082 RXG983048:SBN983082 SHC983048:SLJ983082 SQY983048:SVF983082 TAU983048:TFB983082 TKQ983048:TOX983082 TUM983048:TYT983082 UEI983048:UIP983082 UOE983048:USL983082 UYA983048:VCH983082 VHW983048:VMD983082 VRS983048:VVZ983082 WBO983048:WFV983082 WLK983048:WPR983082 WVG983048:WZN983082 F17:DF52">
      <formula1>-9.99999999999999E+23</formula1>
      <formula2>9.99999999999999E+23</formula2>
    </dataValidation>
  </dataValidations>
  <printOptions horizontalCentered="1"/>
  <pageMargins left="0.23622047244094491" right="0.23622047244094491" top="0.23622047244094491" bottom="0.23622047244094491" header="0.23622047244094491" footer="0.23622047244094491"/>
  <pageSetup paperSize="8" scale="39" fitToWidth="2" fitToHeight="2" orientation="landscape"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_12">
    <pageSetUpPr fitToPage="1"/>
  </sheetPr>
  <dimension ref="A1:BI53"/>
  <sheetViews>
    <sheetView showGridLines="0" topLeftCell="C7" zoomScaleNormal="100" zoomScaleSheetLayoutView="100" workbookViewId="0">
      <pane xSplit="3" ySplit="10" topLeftCell="F32" activePane="bottomRight" state="frozen"/>
      <selection activeCell="I44" sqref="I44"/>
      <selection pane="topRight" activeCell="I44" sqref="I44"/>
      <selection pane="bottomLeft" activeCell="I44" sqref="I44"/>
      <selection pane="bottomRight"/>
    </sheetView>
  </sheetViews>
  <sheetFormatPr defaultRowHeight="11.25"/>
  <cols>
    <col min="1" max="2" width="9.140625" style="63" hidden="1" customWidth="1"/>
    <col min="3" max="3" width="1.7109375" style="63" customWidth="1"/>
    <col min="4" max="4" width="60.7109375" style="63" customWidth="1"/>
    <col min="5" max="5" width="6.7109375" style="63" customWidth="1"/>
    <col min="6" max="61" width="12.7109375" style="63" customWidth="1"/>
    <col min="62" max="256" width="9.140625" style="63"/>
    <col min="257" max="258" width="0" style="63" hidden="1" customWidth="1"/>
    <col min="259" max="259" width="4.140625" style="63" customWidth="1"/>
    <col min="260" max="260" width="35" style="63" customWidth="1"/>
    <col min="261" max="261" width="6.7109375" style="63" customWidth="1"/>
    <col min="262" max="317" width="7.28515625" style="63" customWidth="1"/>
    <col min="318" max="512" width="9.140625" style="63"/>
    <col min="513" max="514" width="0" style="63" hidden="1" customWidth="1"/>
    <col min="515" max="515" width="4.140625" style="63" customWidth="1"/>
    <col min="516" max="516" width="35" style="63" customWidth="1"/>
    <col min="517" max="517" width="6.7109375" style="63" customWidth="1"/>
    <col min="518" max="573" width="7.28515625" style="63" customWidth="1"/>
    <col min="574" max="768" width="9.140625" style="63"/>
    <col min="769" max="770" width="0" style="63" hidden="1" customWidth="1"/>
    <col min="771" max="771" width="4.140625" style="63" customWidth="1"/>
    <col min="772" max="772" width="35" style="63" customWidth="1"/>
    <col min="773" max="773" width="6.7109375" style="63" customWidth="1"/>
    <col min="774" max="829" width="7.28515625" style="63" customWidth="1"/>
    <col min="830" max="1024" width="9.140625" style="63"/>
    <col min="1025" max="1026" width="0" style="63" hidden="1" customWidth="1"/>
    <col min="1027" max="1027" width="4.140625" style="63" customWidth="1"/>
    <col min="1028" max="1028" width="35" style="63" customWidth="1"/>
    <col min="1029" max="1029" width="6.7109375" style="63" customWidth="1"/>
    <col min="1030" max="1085" width="7.28515625" style="63" customWidth="1"/>
    <col min="1086" max="1280" width="9.140625" style="63"/>
    <col min="1281" max="1282" width="0" style="63" hidden="1" customWidth="1"/>
    <col min="1283" max="1283" width="4.140625" style="63" customWidth="1"/>
    <col min="1284" max="1284" width="35" style="63" customWidth="1"/>
    <col min="1285" max="1285" width="6.7109375" style="63" customWidth="1"/>
    <col min="1286" max="1341" width="7.28515625" style="63" customWidth="1"/>
    <col min="1342" max="1536" width="9.140625" style="63"/>
    <col min="1537" max="1538" width="0" style="63" hidden="1" customWidth="1"/>
    <col min="1539" max="1539" width="4.140625" style="63" customWidth="1"/>
    <col min="1540" max="1540" width="35" style="63" customWidth="1"/>
    <col min="1541" max="1541" width="6.7109375" style="63" customWidth="1"/>
    <col min="1542" max="1597" width="7.28515625" style="63" customWidth="1"/>
    <col min="1598" max="1792" width="9.140625" style="63"/>
    <col min="1793" max="1794" width="0" style="63" hidden="1" customWidth="1"/>
    <col min="1795" max="1795" width="4.140625" style="63" customWidth="1"/>
    <col min="1796" max="1796" width="35" style="63" customWidth="1"/>
    <col min="1797" max="1797" width="6.7109375" style="63" customWidth="1"/>
    <col min="1798" max="1853" width="7.28515625" style="63" customWidth="1"/>
    <col min="1854" max="2048" width="9.140625" style="63"/>
    <col min="2049" max="2050" width="0" style="63" hidden="1" customWidth="1"/>
    <col min="2051" max="2051" width="4.140625" style="63" customWidth="1"/>
    <col min="2052" max="2052" width="35" style="63" customWidth="1"/>
    <col min="2053" max="2053" width="6.7109375" style="63" customWidth="1"/>
    <col min="2054" max="2109" width="7.28515625" style="63" customWidth="1"/>
    <col min="2110" max="2304" width="9.140625" style="63"/>
    <col min="2305" max="2306" width="0" style="63" hidden="1" customWidth="1"/>
    <col min="2307" max="2307" width="4.140625" style="63" customWidth="1"/>
    <col min="2308" max="2308" width="35" style="63" customWidth="1"/>
    <col min="2309" max="2309" width="6.7109375" style="63" customWidth="1"/>
    <col min="2310" max="2365" width="7.28515625" style="63" customWidth="1"/>
    <col min="2366" max="2560" width="9.140625" style="63"/>
    <col min="2561" max="2562" width="0" style="63" hidden="1" customWidth="1"/>
    <col min="2563" max="2563" width="4.140625" style="63" customWidth="1"/>
    <col min="2564" max="2564" width="35" style="63" customWidth="1"/>
    <col min="2565" max="2565" width="6.7109375" style="63" customWidth="1"/>
    <col min="2566" max="2621" width="7.28515625" style="63" customWidth="1"/>
    <col min="2622" max="2816" width="9.140625" style="63"/>
    <col min="2817" max="2818" width="0" style="63" hidden="1" customWidth="1"/>
    <col min="2819" max="2819" width="4.140625" style="63" customWidth="1"/>
    <col min="2820" max="2820" width="35" style="63" customWidth="1"/>
    <col min="2821" max="2821" width="6.7109375" style="63" customWidth="1"/>
    <col min="2822" max="2877" width="7.28515625" style="63" customWidth="1"/>
    <col min="2878" max="3072" width="9.140625" style="63"/>
    <col min="3073" max="3074" width="0" style="63" hidden="1" customWidth="1"/>
    <col min="3075" max="3075" width="4.140625" style="63" customWidth="1"/>
    <col min="3076" max="3076" width="35" style="63" customWidth="1"/>
    <col min="3077" max="3077" width="6.7109375" style="63" customWidth="1"/>
    <col min="3078" max="3133" width="7.28515625" style="63" customWidth="1"/>
    <col min="3134" max="3328" width="9.140625" style="63"/>
    <col min="3329" max="3330" width="0" style="63" hidden="1" customWidth="1"/>
    <col min="3331" max="3331" width="4.140625" style="63" customWidth="1"/>
    <col min="3332" max="3332" width="35" style="63" customWidth="1"/>
    <col min="3333" max="3333" width="6.7109375" style="63" customWidth="1"/>
    <col min="3334" max="3389" width="7.28515625" style="63" customWidth="1"/>
    <col min="3390" max="3584" width="9.140625" style="63"/>
    <col min="3585" max="3586" width="0" style="63" hidden="1" customWidth="1"/>
    <col min="3587" max="3587" width="4.140625" style="63" customWidth="1"/>
    <col min="3588" max="3588" width="35" style="63" customWidth="1"/>
    <col min="3589" max="3589" width="6.7109375" style="63" customWidth="1"/>
    <col min="3590" max="3645" width="7.28515625" style="63" customWidth="1"/>
    <col min="3646" max="3840" width="9.140625" style="63"/>
    <col min="3841" max="3842" width="0" style="63" hidden="1" customWidth="1"/>
    <col min="3843" max="3843" width="4.140625" style="63" customWidth="1"/>
    <col min="3844" max="3844" width="35" style="63" customWidth="1"/>
    <col min="3845" max="3845" width="6.7109375" style="63" customWidth="1"/>
    <col min="3846" max="3901" width="7.28515625" style="63" customWidth="1"/>
    <col min="3902" max="4096" width="9.140625" style="63"/>
    <col min="4097" max="4098" width="0" style="63" hidden="1" customWidth="1"/>
    <col min="4099" max="4099" width="4.140625" style="63" customWidth="1"/>
    <col min="4100" max="4100" width="35" style="63" customWidth="1"/>
    <col min="4101" max="4101" width="6.7109375" style="63" customWidth="1"/>
    <col min="4102" max="4157" width="7.28515625" style="63" customWidth="1"/>
    <col min="4158" max="4352" width="9.140625" style="63"/>
    <col min="4353" max="4354" width="0" style="63" hidden="1" customWidth="1"/>
    <col min="4355" max="4355" width="4.140625" style="63" customWidth="1"/>
    <col min="4356" max="4356" width="35" style="63" customWidth="1"/>
    <col min="4357" max="4357" width="6.7109375" style="63" customWidth="1"/>
    <col min="4358" max="4413" width="7.28515625" style="63" customWidth="1"/>
    <col min="4414" max="4608" width="9.140625" style="63"/>
    <col min="4609" max="4610" width="0" style="63" hidden="1" customWidth="1"/>
    <col min="4611" max="4611" width="4.140625" style="63" customWidth="1"/>
    <col min="4612" max="4612" width="35" style="63" customWidth="1"/>
    <col min="4613" max="4613" width="6.7109375" style="63" customWidth="1"/>
    <col min="4614" max="4669" width="7.28515625" style="63" customWidth="1"/>
    <col min="4670" max="4864" width="9.140625" style="63"/>
    <col min="4865" max="4866" width="0" style="63" hidden="1" customWidth="1"/>
    <col min="4867" max="4867" width="4.140625" style="63" customWidth="1"/>
    <col min="4868" max="4868" width="35" style="63" customWidth="1"/>
    <col min="4869" max="4869" width="6.7109375" style="63" customWidth="1"/>
    <col min="4870" max="4925" width="7.28515625" style="63" customWidth="1"/>
    <col min="4926" max="5120" width="9.140625" style="63"/>
    <col min="5121" max="5122" width="0" style="63" hidden="1" customWidth="1"/>
    <col min="5123" max="5123" width="4.140625" style="63" customWidth="1"/>
    <col min="5124" max="5124" width="35" style="63" customWidth="1"/>
    <col min="5125" max="5125" width="6.7109375" style="63" customWidth="1"/>
    <col min="5126" max="5181" width="7.28515625" style="63" customWidth="1"/>
    <col min="5182" max="5376" width="9.140625" style="63"/>
    <col min="5377" max="5378" width="0" style="63" hidden="1" customWidth="1"/>
    <col min="5379" max="5379" width="4.140625" style="63" customWidth="1"/>
    <col min="5380" max="5380" width="35" style="63" customWidth="1"/>
    <col min="5381" max="5381" width="6.7109375" style="63" customWidth="1"/>
    <col min="5382" max="5437" width="7.28515625" style="63" customWidth="1"/>
    <col min="5438" max="5632" width="9.140625" style="63"/>
    <col min="5633" max="5634" width="0" style="63" hidden="1" customWidth="1"/>
    <col min="5635" max="5635" width="4.140625" style="63" customWidth="1"/>
    <col min="5636" max="5636" width="35" style="63" customWidth="1"/>
    <col min="5637" max="5637" width="6.7109375" style="63" customWidth="1"/>
    <col min="5638" max="5693" width="7.28515625" style="63" customWidth="1"/>
    <col min="5694" max="5888" width="9.140625" style="63"/>
    <col min="5889" max="5890" width="0" style="63" hidden="1" customWidth="1"/>
    <col min="5891" max="5891" width="4.140625" style="63" customWidth="1"/>
    <col min="5892" max="5892" width="35" style="63" customWidth="1"/>
    <col min="5893" max="5893" width="6.7109375" style="63" customWidth="1"/>
    <col min="5894" max="5949" width="7.28515625" style="63" customWidth="1"/>
    <col min="5950" max="6144" width="9.140625" style="63"/>
    <col min="6145" max="6146" width="0" style="63" hidden="1" customWidth="1"/>
    <col min="6147" max="6147" width="4.140625" style="63" customWidth="1"/>
    <col min="6148" max="6148" width="35" style="63" customWidth="1"/>
    <col min="6149" max="6149" width="6.7109375" style="63" customWidth="1"/>
    <col min="6150" max="6205" width="7.28515625" style="63" customWidth="1"/>
    <col min="6206" max="6400" width="9.140625" style="63"/>
    <col min="6401" max="6402" width="0" style="63" hidden="1" customWidth="1"/>
    <col min="6403" max="6403" width="4.140625" style="63" customWidth="1"/>
    <col min="6404" max="6404" width="35" style="63" customWidth="1"/>
    <col min="6405" max="6405" width="6.7109375" style="63" customWidth="1"/>
    <col min="6406" max="6461" width="7.28515625" style="63" customWidth="1"/>
    <col min="6462" max="6656" width="9.140625" style="63"/>
    <col min="6657" max="6658" width="0" style="63" hidden="1" customWidth="1"/>
    <col min="6659" max="6659" width="4.140625" style="63" customWidth="1"/>
    <col min="6660" max="6660" width="35" style="63" customWidth="1"/>
    <col min="6661" max="6661" width="6.7109375" style="63" customWidth="1"/>
    <col min="6662" max="6717" width="7.28515625" style="63" customWidth="1"/>
    <col min="6718" max="6912" width="9.140625" style="63"/>
    <col min="6913" max="6914" width="0" style="63" hidden="1" customWidth="1"/>
    <col min="6915" max="6915" width="4.140625" style="63" customWidth="1"/>
    <col min="6916" max="6916" width="35" style="63" customWidth="1"/>
    <col min="6917" max="6917" width="6.7109375" style="63" customWidth="1"/>
    <col min="6918" max="6973" width="7.28515625" style="63" customWidth="1"/>
    <col min="6974" max="7168" width="9.140625" style="63"/>
    <col min="7169" max="7170" width="0" style="63" hidden="1" customWidth="1"/>
    <col min="7171" max="7171" width="4.140625" style="63" customWidth="1"/>
    <col min="7172" max="7172" width="35" style="63" customWidth="1"/>
    <col min="7173" max="7173" width="6.7109375" style="63" customWidth="1"/>
    <col min="7174" max="7229" width="7.28515625" style="63" customWidth="1"/>
    <col min="7230" max="7424" width="9.140625" style="63"/>
    <col min="7425" max="7426" width="0" style="63" hidden="1" customWidth="1"/>
    <col min="7427" max="7427" width="4.140625" style="63" customWidth="1"/>
    <col min="7428" max="7428" width="35" style="63" customWidth="1"/>
    <col min="7429" max="7429" width="6.7109375" style="63" customWidth="1"/>
    <col min="7430" max="7485" width="7.28515625" style="63" customWidth="1"/>
    <col min="7486" max="7680" width="9.140625" style="63"/>
    <col min="7681" max="7682" width="0" style="63" hidden="1" customWidth="1"/>
    <col min="7683" max="7683" width="4.140625" style="63" customWidth="1"/>
    <col min="7684" max="7684" width="35" style="63" customWidth="1"/>
    <col min="7685" max="7685" width="6.7109375" style="63" customWidth="1"/>
    <col min="7686" max="7741" width="7.28515625" style="63" customWidth="1"/>
    <col min="7742" max="7936" width="9.140625" style="63"/>
    <col min="7937" max="7938" width="0" style="63" hidden="1" customWidth="1"/>
    <col min="7939" max="7939" width="4.140625" style="63" customWidth="1"/>
    <col min="7940" max="7940" width="35" style="63" customWidth="1"/>
    <col min="7941" max="7941" width="6.7109375" style="63" customWidth="1"/>
    <col min="7942" max="7997" width="7.28515625" style="63" customWidth="1"/>
    <col min="7998" max="8192" width="9.140625" style="63"/>
    <col min="8193" max="8194" width="0" style="63" hidden="1" customWidth="1"/>
    <col min="8195" max="8195" width="4.140625" style="63" customWidth="1"/>
    <col min="8196" max="8196" width="35" style="63" customWidth="1"/>
    <col min="8197" max="8197" width="6.7109375" style="63" customWidth="1"/>
    <col min="8198" max="8253" width="7.28515625" style="63" customWidth="1"/>
    <col min="8254" max="8448" width="9.140625" style="63"/>
    <col min="8449" max="8450" width="0" style="63" hidden="1" customWidth="1"/>
    <col min="8451" max="8451" width="4.140625" style="63" customWidth="1"/>
    <col min="8452" max="8452" width="35" style="63" customWidth="1"/>
    <col min="8453" max="8453" width="6.7109375" style="63" customWidth="1"/>
    <col min="8454" max="8509" width="7.28515625" style="63" customWidth="1"/>
    <col min="8510" max="8704" width="9.140625" style="63"/>
    <col min="8705" max="8706" width="0" style="63" hidden="1" customWidth="1"/>
    <col min="8707" max="8707" width="4.140625" style="63" customWidth="1"/>
    <col min="8708" max="8708" width="35" style="63" customWidth="1"/>
    <col min="8709" max="8709" width="6.7109375" style="63" customWidth="1"/>
    <col min="8710" max="8765" width="7.28515625" style="63" customWidth="1"/>
    <col min="8766" max="8960" width="9.140625" style="63"/>
    <col min="8961" max="8962" width="0" style="63" hidden="1" customWidth="1"/>
    <col min="8963" max="8963" width="4.140625" style="63" customWidth="1"/>
    <col min="8964" max="8964" width="35" style="63" customWidth="1"/>
    <col min="8965" max="8965" width="6.7109375" style="63" customWidth="1"/>
    <col min="8966" max="9021" width="7.28515625" style="63" customWidth="1"/>
    <col min="9022" max="9216" width="9.140625" style="63"/>
    <col min="9217" max="9218" width="0" style="63" hidden="1" customWidth="1"/>
    <col min="9219" max="9219" width="4.140625" style="63" customWidth="1"/>
    <col min="9220" max="9220" width="35" style="63" customWidth="1"/>
    <col min="9221" max="9221" width="6.7109375" style="63" customWidth="1"/>
    <col min="9222" max="9277" width="7.28515625" style="63" customWidth="1"/>
    <col min="9278" max="9472" width="9.140625" style="63"/>
    <col min="9473" max="9474" width="0" style="63" hidden="1" customWidth="1"/>
    <col min="9475" max="9475" width="4.140625" style="63" customWidth="1"/>
    <col min="9476" max="9476" width="35" style="63" customWidth="1"/>
    <col min="9477" max="9477" width="6.7109375" style="63" customWidth="1"/>
    <col min="9478" max="9533" width="7.28515625" style="63" customWidth="1"/>
    <col min="9534" max="9728" width="9.140625" style="63"/>
    <col min="9729" max="9730" width="0" style="63" hidden="1" customWidth="1"/>
    <col min="9731" max="9731" width="4.140625" style="63" customWidth="1"/>
    <col min="9732" max="9732" width="35" style="63" customWidth="1"/>
    <col min="9733" max="9733" width="6.7109375" style="63" customWidth="1"/>
    <col min="9734" max="9789" width="7.28515625" style="63" customWidth="1"/>
    <col min="9790" max="9984" width="9.140625" style="63"/>
    <col min="9985" max="9986" width="0" style="63" hidden="1" customWidth="1"/>
    <col min="9987" max="9987" width="4.140625" style="63" customWidth="1"/>
    <col min="9988" max="9988" width="35" style="63" customWidth="1"/>
    <col min="9989" max="9989" width="6.7109375" style="63" customWidth="1"/>
    <col min="9990" max="10045" width="7.28515625" style="63" customWidth="1"/>
    <col min="10046" max="10240" width="9.140625" style="63"/>
    <col min="10241" max="10242" width="0" style="63" hidden="1" customWidth="1"/>
    <col min="10243" max="10243" width="4.140625" style="63" customWidth="1"/>
    <col min="10244" max="10244" width="35" style="63" customWidth="1"/>
    <col min="10245" max="10245" width="6.7109375" style="63" customWidth="1"/>
    <col min="10246" max="10301" width="7.28515625" style="63" customWidth="1"/>
    <col min="10302" max="10496" width="9.140625" style="63"/>
    <col min="10497" max="10498" width="0" style="63" hidden="1" customWidth="1"/>
    <col min="10499" max="10499" width="4.140625" style="63" customWidth="1"/>
    <col min="10500" max="10500" width="35" style="63" customWidth="1"/>
    <col min="10501" max="10501" width="6.7109375" style="63" customWidth="1"/>
    <col min="10502" max="10557" width="7.28515625" style="63" customWidth="1"/>
    <col min="10558" max="10752" width="9.140625" style="63"/>
    <col min="10753" max="10754" width="0" style="63" hidden="1" customWidth="1"/>
    <col min="10755" max="10755" width="4.140625" style="63" customWidth="1"/>
    <col min="10756" max="10756" width="35" style="63" customWidth="1"/>
    <col min="10757" max="10757" width="6.7109375" style="63" customWidth="1"/>
    <col min="10758" max="10813" width="7.28515625" style="63" customWidth="1"/>
    <col min="10814" max="11008" width="9.140625" style="63"/>
    <col min="11009" max="11010" width="0" style="63" hidden="1" customWidth="1"/>
    <col min="11011" max="11011" width="4.140625" style="63" customWidth="1"/>
    <col min="11012" max="11012" width="35" style="63" customWidth="1"/>
    <col min="11013" max="11013" width="6.7109375" style="63" customWidth="1"/>
    <col min="11014" max="11069" width="7.28515625" style="63" customWidth="1"/>
    <col min="11070" max="11264" width="9.140625" style="63"/>
    <col min="11265" max="11266" width="0" style="63" hidden="1" customWidth="1"/>
    <col min="11267" max="11267" width="4.140625" style="63" customWidth="1"/>
    <col min="11268" max="11268" width="35" style="63" customWidth="1"/>
    <col min="11269" max="11269" width="6.7109375" style="63" customWidth="1"/>
    <col min="11270" max="11325" width="7.28515625" style="63" customWidth="1"/>
    <col min="11326" max="11520" width="9.140625" style="63"/>
    <col min="11521" max="11522" width="0" style="63" hidden="1" customWidth="1"/>
    <col min="11523" max="11523" width="4.140625" style="63" customWidth="1"/>
    <col min="11524" max="11524" width="35" style="63" customWidth="1"/>
    <col min="11525" max="11525" width="6.7109375" style="63" customWidth="1"/>
    <col min="11526" max="11581" width="7.28515625" style="63" customWidth="1"/>
    <col min="11582" max="11776" width="9.140625" style="63"/>
    <col min="11777" max="11778" width="0" style="63" hidden="1" customWidth="1"/>
    <col min="11779" max="11779" width="4.140625" style="63" customWidth="1"/>
    <col min="11780" max="11780" width="35" style="63" customWidth="1"/>
    <col min="11781" max="11781" width="6.7109375" style="63" customWidth="1"/>
    <col min="11782" max="11837" width="7.28515625" style="63" customWidth="1"/>
    <col min="11838" max="12032" width="9.140625" style="63"/>
    <col min="12033" max="12034" width="0" style="63" hidden="1" customWidth="1"/>
    <col min="12035" max="12035" width="4.140625" style="63" customWidth="1"/>
    <col min="12036" max="12036" width="35" style="63" customWidth="1"/>
    <col min="12037" max="12037" width="6.7109375" style="63" customWidth="1"/>
    <col min="12038" max="12093" width="7.28515625" style="63" customWidth="1"/>
    <col min="12094" max="12288" width="9.140625" style="63"/>
    <col min="12289" max="12290" width="0" style="63" hidden="1" customWidth="1"/>
    <col min="12291" max="12291" width="4.140625" style="63" customWidth="1"/>
    <col min="12292" max="12292" width="35" style="63" customWidth="1"/>
    <col min="12293" max="12293" width="6.7109375" style="63" customWidth="1"/>
    <col min="12294" max="12349" width="7.28515625" style="63" customWidth="1"/>
    <col min="12350" max="12544" width="9.140625" style="63"/>
    <col min="12545" max="12546" width="0" style="63" hidden="1" customWidth="1"/>
    <col min="12547" max="12547" width="4.140625" style="63" customWidth="1"/>
    <col min="12548" max="12548" width="35" style="63" customWidth="1"/>
    <col min="12549" max="12549" width="6.7109375" style="63" customWidth="1"/>
    <col min="12550" max="12605" width="7.28515625" style="63" customWidth="1"/>
    <col min="12606" max="12800" width="9.140625" style="63"/>
    <col min="12801" max="12802" width="0" style="63" hidden="1" customWidth="1"/>
    <col min="12803" max="12803" width="4.140625" style="63" customWidth="1"/>
    <col min="12804" max="12804" width="35" style="63" customWidth="1"/>
    <col min="12805" max="12805" width="6.7109375" style="63" customWidth="1"/>
    <col min="12806" max="12861" width="7.28515625" style="63" customWidth="1"/>
    <col min="12862" max="13056" width="9.140625" style="63"/>
    <col min="13057" max="13058" width="0" style="63" hidden="1" customWidth="1"/>
    <col min="13059" max="13059" width="4.140625" style="63" customWidth="1"/>
    <col min="13060" max="13060" width="35" style="63" customWidth="1"/>
    <col min="13061" max="13061" width="6.7109375" style="63" customWidth="1"/>
    <col min="13062" max="13117" width="7.28515625" style="63" customWidth="1"/>
    <col min="13118" max="13312" width="9.140625" style="63"/>
    <col min="13313" max="13314" width="0" style="63" hidden="1" customWidth="1"/>
    <col min="13315" max="13315" width="4.140625" style="63" customWidth="1"/>
    <col min="13316" max="13316" width="35" style="63" customWidth="1"/>
    <col min="13317" max="13317" width="6.7109375" style="63" customWidth="1"/>
    <col min="13318" max="13373" width="7.28515625" style="63" customWidth="1"/>
    <col min="13374" max="13568" width="9.140625" style="63"/>
    <col min="13569" max="13570" width="0" style="63" hidden="1" customWidth="1"/>
    <col min="13571" max="13571" width="4.140625" style="63" customWidth="1"/>
    <col min="13572" max="13572" width="35" style="63" customWidth="1"/>
    <col min="13573" max="13573" width="6.7109375" style="63" customWidth="1"/>
    <col min="13574" max="13629" width="7.28515625" style="63" customWidth="1"/>
    <col min="13630" max="13824" width="9.140625" style="63"/>
    <col min="13825" max="13826" width="0" style="63" hidden="1" customWidth="1"/>
    <col min="13827" max="13827" width="4.140625" style="63" customWidth="1"/>
    <col min="13828" max="13828" width="35" style="63" customWidth="1"/>
    <col min="13829" max="13829" width="6.7109375" style="63" customWidth="1"/>
    <col min="13830" max="13885" width="7.28515625" style="63" customWidth="1"/>
    <col min="13886" max="14080" width="9.140625" style="63"/>
    <col min="14081" max="14082" width="0" style="63" hidden="1" customWidth="1"/>
    <col min="14083" max="14083" width="4.140625" style="63" customWidth="1"/>
    <col min="14084" max="14084" width="35" style="63" customWidth="1"/>
    <col min="14085" max="14085" width="6.7109375" style="63" customWidth="1"/>
    <col min="14086" max="14141" width="7.28515625" style="63" customWidth="1"/>
    <col min="14142" max="14336" width="9.140625" style="63"/>
    <col min="14337" max="14338" width="0" style="63" hidden="1" customWidth="1"/>
    <col min="14339" max="14339" width="4.140625" style="63" customWidth="1"/>
    <col min="14340" max="14340" width="35" style="63" customWidth="1"/>
    <col min="14341" max="14341" width="6.7109375" style="63" customWidth="1"/>
    <col min="14342" max="14397" width="7.28515625" style="63" customWidth="1"/>
    <col min="14398" max="14592" width="9.140625" style="63"/>
    <col min="14593" max="14594" width="0" style="63" hidden="1" customWidth="1"/>
    <col min="14595" max="14595" width="4.140625" style="63" customWidth="1"/>
    <col min="14596" max="14596" width="35" style="63" customWidth="1"/>
    <col min="14597" max="14597" width="6.7109375" style="63" customWidth="1"/>
    <col min="14598" max="14653" width="7.28515625" style="63" customWidth="1"/>
    <col min="14654" max="14848" width="9.140625" style="63"/>
    <col min="14849" max="14850" width="0" style="63" hidden="1" customWidth="1"/>
    <col min="14851" max="14851" width="4.140625" style="63" customWidth="1"/>
    <col min="14852" max="14852" width="35" style="63" customWidth="1"/>
    <col min="14853" max="14853" width="6.7109375" style="63" customWidth="1"/>
    <col min="14854" max="14909" width="7.28515625" style="63" customWidth="1"/>
    <col min="14910" max="15104" width="9.140625" style="63"/>
    <col min="15105" max="15106" width="0" style="63" hidden="1" customWidth="1"/>
    <col min="15107" max="15107" width="4.140625" style="63" customWidth="1"/>
    <col min="15108" max="15108" width="35" style="63" customWidth="1"/>
    <col min="15109" max="15109" width="6.7109375" style="63" customWidth="1"/>
    <col min="15110" max="15165" width="7.28515625" style="63" customWidth="1"/>
    <col min="15166" max="15360" width="9.140625" style="63"/>
    <col min="15361" max="15362" width="0" style="63" hidden="1" customWidth="1"/>
    <col min="15363" max="15363" width="4.140625" style="63" customWidth="1"/>
    <col min="15364" max="15364" width="35" style="63" customWidth="1"/>
    <col min="15365" max="15365" width="6.7109375" style="63" customWidth="1"/>
    <col min="15366" max="15421" width="7.28515625" style="63" customWidth="1"/>
    <col min="15422" max="15616" width="9.140625" style="63"/>
    <col min="15617" max="15618" width="0" style="63" hidden="1" customWidth="1"/>
    <col min="15619" max="15619" width="4.140625" style="63" customWidth="1"/>
    <col min="15620" max="15620" width="35" style="63" customWidth="1"/>
    <col min="15621" max="15621" width="6.7109375" style="63" customWidth="1"/>
    <col min="15622" max="15677" width="7.28515625" style="63" customWidth="1"/>
    <col min="15678" max="15872" width="9.140625" style="63"/>
    <col min="15873" max="15874" width="0" style="63" hidden="1" customWidth="1"/>
    <col min="15875" max="15875" width="4.140625" style="63" customWidth="1"/>
    <col min="15876" max="15876" width="35" style="63" customWidth="1"/>
    <col min="15877" max="15877" width="6.7109375" style="63" customWidth="1"/>
    <col min="15878" max="15933" width="7.28515625" style="63" customWidth="1"/>
    <col min="15934" max="16128" width="9.140625" style="63"/>
    <col min="16129" max="16130" width="0" style="63" hidden="1" customWidth="1"/>
    <col min="16131" max="16131" width="4.140625" style="63" customWidth="1"/>
    <col min="16132" max="16132" width="35" style="63" customWidth="1"/>
    <col min="16133" max="16133" width="6.7109375" style="63" customWidth="1"/>
    <col min="16134" max="16189" width="7.28515625" style="63" customWidth="1"/>
    <col min="16190" max="16384" width="9.140625" style="63"/>
  </cols>
  <sheetData>
    <row r="1" spans="1:61" hidden="1"/>
    <row r="2" spans="1:61" hidden="1"/>
    <row r="3" spans="1:61" hidden="1"/>
    <row r="4" spans="1:61" hidden="1">
      <c r="A4" s="64"/>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row>
    <row r="5" spans="1:61" hidden="1">
      <c r="A5" s="66"/>
    </row>
    <row r="6" spans="1:61" hidden="1">
      <c r="A6" s="66"/>
    </row>
    <row r="7" spans="1:61" ht="3.75" customHeight="1">
      <c r="A7" s="66"/>
      <c r="D7" s="67"/>
      <c r="E7" s="67"/>
      <c r="F7" s="67"/>
      <c r="G7" s="67"/>
      <c r="H7" s="67"/>
      <c r="I7" s="67"/>
      <c r="J7" s="67"/>
      <c r="K7" s="67"/>
      <c r="L7" s="67"/>
      <c r="M7" s="67"/>
      <c r="P7" s="67"/>
      <c r="Q7" s="67"/>
      <c r="T7" s="67"/>
      <c r="U7" s="67"/>
      <c r="X7" s="67"/>
      <c r="Y7" s="67"/>
      <c r="AB7" s="67"/>
      <c r="AC7" s="67"/>
      <c r="AF7" s="67"/>
      <c r="AG7" s="67"/>
      <c r="AJ7" s="67"/>
      <c r="AK7" s="67"/>
      <c r="AN7" s="67"/>
      <c r="AO7" s="67"/>
      <c r="AR7" s="67"/>
      <c r="AS7" s="67"/>
      <c r="AV7" s="67"/>
      <c r="AW7" s="67"/>
      <c r="AZ7" s="67"/>
      <c r="BA7" s="67"/>
      <c r="BD7" s="67"/>
      <c r="BE7" s="67"/>
      <c r="BH7" s="67"/>
      <c r="BI7" s="67"/>
    </row>
    <row r="8" spans="1:61" ht="12" customHeight="1">
      <c r="A8" s="66"/>
      <c r="D8" s="158" t="s">
        <v>320</v>
      </c>
      <c r="E8" s="160"/>
      <c r="F8" s="160"/>
      <c r="G8" s="160"/>
      <c r="H8" s="160"/>
      <c r="I8" s="160"/>
      <c r="J8" s="160"/>
      <c r="K8" s="160"/>
      <c r="L8" s="160"/>
      <c r="M8" s="68"/>
    </row>
    <row r="9" spans="1:61" ht="12" customHeight="1">
      <c r="D9" s="114" t="s">
        <v>473</v>
      </c>
      <c r="E9" s="67"/>
      <c r="F9" s="67"/>
      <c r="G9" s="67"/>
      <c r="H9" s="67"/>
      <c r="I9" s="67"/>
      <c r="J9" s="67"/>
      <c r="K9" s="67"/>
      <c r="L9" s="67"/>
    </row>
    <row r="10" spans="1:61" ht="12" customHeight="1">
      <c r="D10" s="161" t="str">
        <f>IF(org="","Не определено",org)</f>
        <v>АО "Международный аэропорт Владивосток"</v>
      </c>
      <c r="E10" s="67"/>
      <c r="F10" s="67"/>
      <c r="G10" s="67"/>
      <c r="H10" s="67"/>
      <c r="I10" s="67"/>
      <c r="J10" s="67"/>
      <c r="K10" s="67"/>
      <c r="L10" s="67"/>
      <c r="BI10" s="164" t="s">
        <v>188</v>
      </c>
    </row>
    <row r="11" spans="1:61" ht="3.75" customHeight="1">
      <c r="D11" s="332"/>
      <c r="E11" s="332"/>
      <c r="F11" s="332"/>
      <c r="G11" s="332"/>
      <c r="H11" s="332"/>
      <c r="I11" s="162"/>
      <c r="J11" s="162"/>
      <c r="K11" s="162"/>
      <c r="L11" s="162"/>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163"/>
      <c r="BB11" s="67"/>
      <c r="BC11" s="67"/>
      <c r="BD11" s="67"/>
      <c r="BE11" s="163"/>
      <c r="BF11" s="67"/>
      <c r="BG11" s="67"/>
      <c r="BH11" s="67"/>
    </row>
    <row r="12" spans="1:61" s="71" customFormat="1" ht="15" customHeight="1">
      <c r="C12" s="169"/>
      <c r="D12" s="326" t="s">
        <v>189</v>
      </c>
      <c r="E12" s="326" t="s">
        <v>190</v>
      </c>
      <c r="F12" s="330" t="s">
        <v>240</v>
      </c>
      <c r="G12" s="330"/>
      <c r="H12" s="330"/>
      <c r="I12" s="330"/>
      <c r="J12" s="330"/>
      <c r="K12" s="330"/>
      <c r="L12" s="330"/>
      <c r="M12" s="330"/>
      <c r="N12" s="330" t="s">
        <v>241</v>
      </c>
      <c r="O12" s="330"/>
      <c r="P12" s="330"/>
      <c r="Q12" s="330"/>
      <c r="R12" s="330"/>
      <c r="S12" s="330"/>
      <c r="T12" s="330"/>
      <c r="U12" s="330"/>
      <c r="V12" s="330" t="s">
        <v>252</v>
      </c>
      <c r="W12" s="330"/>
      <c r="X12" s="330"/>
      <c r="Y12" s="330"/>
      <c r="Z12" s="330"/>
      <c r="AA12" s="330"/>
      <c r="AB12" s="330"/>
      <c r="AC12" s="330"/>
      <c r="AD12" s="330" t="s">
        <v>252</v>
      </c>
      <c r="AE12" s="330"/>
      <c r="AF12" s="330"/>
      <c r="AG12" s="330"/>
      <c r="AH12" s="330"/>
      <c r="AI12" s="330"/>
      <c r="AJ12" s="330"/>
      <c r="AK12" s="330"/>
      <c r="AL12" s="331" t="s">
        <v>253</v>
      </c>
      <c r="AM12" s="331"/>
      <c r="AN12" s="331"/>
      <c r="AO12" s="331"/>
      <c r="AP12" s="331"/>
      <c r="AQ12" s="331"/>
      <c r="AR12" s="331"/>
      <c r="AS12" s="331"/>
      <c r="AT12" s="331" t="s">
        <v>253</v>
      </c>
      <c r="AU12" s="331"/>
      <c r="AV12" s="331"/>
      <c r="AW12" s="331"/>
      <c r="AX12" s="331"/>
      <c r="AY12" s="331"/>
      <c r="AZ12" s="331"/>
      <c r="BA12" s="331"/>
      <c r="BB12" s="328" t="s">
        <v>254</v>
      </c>
      <c r="BC12" s="328"/>
      <c r="BD12" s="328"/>
      <c r="BE12" s="328"/>
      <c r="BF12" s="328" t="s">
        <v>485</v>
      </c>
      <c r="BG12" s="328"/>
      <c r="BH12" s="328"/>
      <c r="BI12" s="329"/>
    </row>
    <row r="13" spans="1:61" s="71" customFormat="1" ht="35.25" customHeight="1">
      <c r="C13" s="169"/>
      <c r="D13" s="326"/>
      <c r="E13" s="326"/>
      <c r="F13" s="326" t="s">
        <v>245</v>
      </c>
      <c r="G13" s="326"/>
      <c r="H13" s="326"/>
      <c r="I13" s="326"/>
      <c r="J13" s="326" t="s">
        <v>246</v>
      </c>
      <c r="K13" s="326"/>
      <c r="L13" s="326"/>
      <c r="M13" s="326"/>
      <c r="N13" s="326" t="s">
        <v>255</v>
      </c>
      <c r="O13" s="326"/>
      <c r="P13" s="326"/>
      <c r="Q13" s="326"/>
      <c r="R13" s="326" t="s">
        <v>246</v>
      </c>
      <c r="S13" s="326"/>
      <c r="T13" s="326"/>
      <c r="U13" s="326"/>
      <c r="V13" s="326" t="s">
        <v>247</v>
      </c>
      <c r="W13" s="326"/>
      <c r="X13" s="326"/>
      <c r="Y13" s="326"/>
      <c r="Z13" s="326" t="s">
        <v>248</v>
      </c>
      <c r="AA13" s="326"/>
      <c r="AB13" s="326"/>
      <c r="AC13" s="326"/>
      <c r="AD13" s="326" t="s">
        <v>464</v>
      </c>
      <c r="AE13" s="326"/>
      <c r="AF13" s="326"/>
      <c r="AG13" s="326"/>
      <c r="AH13" s="326" t="s">
        <v>249</v>
      </c>
      <c r="AI13" s="326"/>
      <c r="AJ13" s="326"/>
      <c r="AK13" s="326"/>
      <c r="AL13" s="326" t="s">
        <v>193</v>
      </c>
      <c r="AM13" s="326"/>
      <c r="AN13" s="326"/>
      <c r="AO13" s="326"/>
      <c r="AP13" s="326" t="s">
        <v>194</v>
      </c>
      <c r="AQ13" s="326"/>
      <c r="AR13" s="326"/>
      <c r="AS13" s="326"/>
      <c r="AT13" s="326" t="s">
        <v>464</v>
      </c>
      <c r="AU13" s="326"/>
      <c r="AV13" s="326"/>
      <c r="AW13" s="326"/>
      <c r="AX13" s="326" t="s">
        <v>249</v>
      </c>
      <c r="AY13" s="326"/>
      <c r="AZ13" s="326"/>
      <c r="BA13" s="326"/>
      <c r="BB13" s="328"/>
      <c r="BC13" s="328"/>
      <c r="BD13" s="328"/>
      <c r="BE13" s="328"/>
      <c r="BF13" s="328"/>
      <c r="BG13" s="328"/>
      <c r="BH13" s="328"/>
      <c r="BI13" s="329"/>
    </row>
    <row r="14" spans="1:61" s="71" customFormat="1" ht="15" customHeight="1">
      <c r="C14" s="169"/>
      <c r="D14" s="326"/>
      <c r="E14" s="326"/>
      <c r="F14" s="326" t="s">
        <v>195</v>
      </c>
      <c r="G14" s="326" t="s">
        <v>196</v>
      </c>
      <c r="H14" s="326"/>
      <c r="I14" s="326"/>
      <c r="J14" s="326" t="s">
        <v>195</v>
      </c>
      <c r="K14" s="326" t="s">
        <v>196</v>
      </c>
      <c r="L14" s="326"/>
      <c r="M14" s="326"/>
      <c r="N14" s="326" t="s">
        <v>195</v>
      </c>
      <c r="O14" s="326" t="s">
        <v>196</v>
      </c>
      <c r="P14" s="326"/>
      <c r="Q14" s="326"/>
      <c r="R14" s="326" t="s">
        <v>195</v>
      </c>
      <c r="S14" s="326" t="s">
        <v>196</v>
      </c>
      <c r="T14" s="326"/>
      <c r="U14" s="326"/>
      <c r="V14" s="326" t="s">
        <v>195</v>
      </c>
      <c r="W14" s="326" t="s">
        <v>196</v>
      </c>
      <c r="X14" s="326"/>
      <c r="Y14" s="326"/>
      <c r="Z14" s="326" t="s">
        <v>195</v>
      </c>
      <c r="AA14" s="326" t="s">
        <v>196</v>
      </c>
      <c r="AB14" s="326"/>
      <c r="AC14" s="326"/>
      <c r="AD14" s="326" t="s">
        <v>195</v>
      </c>
      <c r="AE14" s="326" t="s">
        <v>196</v>
      </c>
      <c r="AF14" s="326"/>
      <c r="AG14" s="326"/>
      <c r="AH14" s="326" t="s">
        <v>195</v>
      </c>
      <c r="AI14" s="326" t="s">
        <v>196</v>
      </c>
      <c r="AJ14" s="326"/>
      <c r="AK14" s="326"/>
      <c r="AL14" s="326" t="s">
        <v>195</v>
      </c>
      <c r="AM14" s="326" t="s">
        <v>196</v>
      </c>
      <c r="AN14" s="326"/>
      <c r="AO14" s="326"/>
      <c r="AP14" s="326" t="s">
        <v>195</v>
      </c>
      <c r="AQ14" s="326" t="s">
        <v>196</v>
      </c>
      <c r="AR14" s="326"/>
      <c r="AS14" s="326"/>
      <c r="AT14" s="326" t="s">
        <v>195</v>
      </c>
      <c r="AU14" s="326" t="s">
        <v>196</v>
      </c>
      <c r="AV14" s="326"/>
      <c r="AW14" s="326"/>
      <c r="AX14" s="326" t="s">
        <v>195</v>
      </c>
      <c r="AY14" s="326" t="s">
        <v>196</v>
      </c>
      <c r="AZ14" s="326"/>
      <c r="BA14" s="326"/>
      <c r="BB14" s="326" t="s">
        <v>195</v>
      </c>
      <c r="BC14" s="326" t="s">
        <v>196</v>
      </c>
      <c r="BD14" s="326"/>
      <c r="BE14" s="326"/>
      <c r="BF14" s="326" t="s">
        <v>195</v>
      </c>
      <c r="BG14" s="326" t="s">
        <v>196</v>
      </c>
      <c r="BH14" s="326"/>
      <c r="BI14" s="327"/>
    </row>
    <row r="15" spans="1:61" s="71" customFormat="1">
      <c r="C15" s="169"/>
      <c r="D15" s="326"/>
      <c r="E15" s="326"/>
      <c r="F15" s="326"/>
      <c r="G15" s="231" t="s">
        <v>359</v>
      </c>
      <c r="H15" s="231" t="s">
        <v>201</v>
      </c>
      <c r="I15" s="231" t="s">
        <v>202</v>
      </c>
      <c r="J15" s="326"/>
      <c r="K15" s="231" t="s">
        <v>359</v>
      </c>
      <c r="L15" s="231" t="s">
        <v>201</v>
      </c>
      <c r="M15" s="231" t="s">
        <v>202</v>
      </c>
      <c r="N15" s="326"/>
      <c r="O15" s="231" t="s">
        <v>359</v>
      </c>
      <c r="P15" s="231" t="s">
        <v>201</v>
      </c>
      <c r="Q15" s="231" t="s">
        <v>202</v>
      </c>
      <c r="R15" s="326"/>
      <c r="S15" s="231" t="s">
        <v>359</v>
      </c>
      <c r="T15" s="231" t="s">
        <v>201</v>
      </c>
      <c r="U15" s="231" t="s">
        <v>202</v>
      </c>
      <c r="V15" s="326"/>
      <c r="W15" s="231" t="s">
        <v>359</v>
      </c>
      <c r="X15" s="231" t="s">
        <v>201</v>
      </c>
      <c r="Y15" s="231" t="s">
        <v>202</v>
      </c>
      <c r="Z15" s="326"/>
      <c r="AA15" s="231" t="s">
        <v>359</v>
      </c>
      <c r="AB15" s="231" t="s">
        <v>201</v>
      </c>
      <c r="AC15" s="231" t="s">
        <v>202</v>
      </c>
      <c r="AD15" s="326"/>
      <c r="AE15" s="231" t="s">
        <v>359</v>
      </c>
      <c r="AF15" s="231" t="s">
        <v>201</v>
      </c>
      <c r="AG15" s="231" t="s">
        <v>202</v>
      </c>
      <c r="AH15" s="326"/>
      <c r="AI15" s="231" t="s">
        <v>359</v>
      </c>
      <c r="AJ15" s="231" t="s">
        <v>201</v>
      </c>
      <c r="AK15" s="231" t="s">
        <v>202</v>
      </c>
      <c r="AL15" s="326"/>
      <c r="AM15" s="231" t="s">
        <v>359</v>
      </c>
      <c r="AN15" s="231" t="s">
        <v>201</v>
      </c>
      <c r="AO15" s="231" t="s">
        <v>202</v>
      </c>
      <c r="AP15" s="326"/>
      <c r="AQ15" s="231" t="s">
        <v>359</v>
      </c>
      <c r="AR15" s="231" t="s">
        <v>201</v>
      </c>
      <c r="AS15" s="231" t="s">
        <v>202</v>
      </c>
      <c r="AT15" s="326"/>
      <c r="AU15" s="231" t="s">
        <v>359</v>
      </c>
      <c r="AV15" s="231" t="s">
        <v>201</v>
      </c>
      <c r="AW15" s="231" t="s">
        <v>202</v>
      </c>
      <c r="AX15" s="326"/>
      <c r="AY15" s="231" t="s">
        <v>359</v>
      </c>
      <c r="AZ15" s="231" t="s">
        <v>201</v>
      </c>
      <c r="BA15" s="231" t="s">
        <v>202</v>
      </c>
      <c r="BB15" s="326"/>
      <c r="BC15" s="231" t="s">
        <v>359</v>
      </c>
      <c r="BD15" s="231" t="s">
        <v>201</v>
      </c>
      <c r="BE15" s="231" t="s">
        <v>202</v>
      </c>
      <c r="BF15" s="326"/>
      <c r="BG15" s="231" t="s">
        <v>359</v>
      </c>
      <c r="BH15" s="231" t="s">
        <v>201</v>
      </c>
      <c r="BI15" s="232" t="s">
        <v>202</v>
      </c>
    </row>
    <row r="16" spans="1:61" ht="12" customHeight="1">
      <c r="C16" s="67"/>
      <c r="D16" s="212">
        <v>1</v>
      </c>
      <c r="E16" s="212">
        <v>2</v>
      </c>
      <c r="F16" s="212">
        <v>3</v>
      </c>
      <c r="G16" s="212">
        <v>4</v>
      </c>
      <c r="H16" s="212">
        <v>5</v>
      </c>
      <c r="I16" s="212">
        <v>6</v>
      </c>
      <c r="J16" s="212">
        <v>7</v>
      </c>
      <c r="K16" s="212">
        <v>8</v>
      </c>
      <c r="L16" s="212">
        <v>9</v>
      </c>
      <c r="M16" s="212">
        <v>10</v>
      </c>
      <c r="N16" s="212">
        <v>11</v>
      </c>
      <c r="O16" s="212">
        <v>12</v>
      </c>
      <c r="P16" s="212">
        <v>13</v>
      </c>
      <c r="Q16" s="212">
        <v>14</v>
      </c>
      <c r="R16" s="212">
        <v>15</v>
      </c>
      <c r="S16" s="212">
        <v>16</v>
      </c>
      <c r="T16" s="212">
        <v>17</v>
      </c>
      <c r="U16" s="212">
        <v>18</v>
      </c>
      <c r="V16" s="212">
        <v>19</v>
      </c>
      <c r="W16" s="212">
        <v>20</v>
      </c>
      <c r="X16" s="212">
        <v>21</v>
      </c>
      <c r="Y16" s="212">
        <v>22</v>
      </c>
      <c r="Z16" s="212">
        <v>23</v>
      </c>
      <c r="AA16" s="212">
        <v>24</v>
      </c>
      <c r="AB16" s="212">
        <v>25</v>
      </c>
      <c r="AC16" s="212">
        <v>26</v>
      </c>
      <c r="AD16" s="212">
        <v>27</v>
      </c>
      <c r="AE16" s="212">
        <v>28</v>
      </c>
      <c r="AF16" s="212">
        <v>29</v>
      </c>
      <c r="AG16" s="212">
        <v>30</v>
      </c>
      <c r="AH16" s="212">
        <v>31</v>
      </c>
      <c r="AI16" s="212">
        <v>32</v>
      </c>
      <c r="AJ16" s="212">
        <v>33</v>
      </c>
      <c r="AK16" s="212">
        <v>34</v>
      </c>
      <c r="AL16" s="212">
        <v>35</v>
      </c>
      <c r="AM16" s="212">
        <v>36</v>
      </c>
      <c r="AN16" s="212">
        <v>37</v>
      </c>
      <c r="AO16" s="212">
        <v>38</v>
      </c>
      <c r="AP16" s="212">
        <v>39</v>
      </c>
      <c r="AQ16" s="212">
        <v>40</v>
      </c>
      <c r="AR16" s="212">
        <v>41</v>
      </c>
      <c r="AS16" s="212">
        <v>42</v>
      </c>
      <c r="AT16" s="212">
        <v>43</v>
      </c>
      <c r="AU16" s="212">
        <v>44</v>
      </c>
      <c r="AV16" s="212">
        <v>45</v>
      </c>
      <c r="AW16" s="212">
        <v>46</v>
      </c>
      <c r="AX16" s="212">
        <v>47</v>
      </c>
      <c r="AY16" s="212">
        <v>48</v>
      </c>
      <c r="AZ16" s="212">
        <v>49</v>
      </c>
      <c r="BA16" s="212">
        <v>50</v>
      </c>
      <c r="BB16" s="212">
        <v>51</v>
      </c>
      <c r="BC16" s="212">
        <v>52</v>
      </c>
      <c r="BD16" s="212">
        <v>53</v>
      </c>
      <c r="BE16" s="212">
        <v>54</v>
      </c>
      <c r="BF16" s="212">
        <v>55</v>
      </c>
      <c r="BG16" s="212">
        <v>56</v>
      </c>
      <c r="BH16" s="212">
        <v>57</v>
      </c>
      <c r="BI16" s="213">
        <v>58</v>
      </c>
    </row>
    <row r="17" spans="3:61" ht="33.75">
      <c r="C17" s="67"/>
      <c r="D17" s="246" t="s">
        <v>469</v>
      </c>
      <c r="E17" s="248" t="s">
        <v>321</v>
      </c>
      <c r="F17" s="259">
        <f>SUM(G17:I17)</f>
        <v>0</v>
      </c>
      <c r="G17" s="259">
        <f>G18+G26+G35</f>
        <v>0</v>
      </c>
      <c r="H17" s="259">
        <f>H18+H26+H35</f>
        <v>0</v>
      </c>
      <c r="I17" s="259">
        <f>I18+I26+I35</f>
        <v>0</v>
      </c>
      <c r="J17" s="259">
        <f>SUM(K17:M17)</f>
        <v>0</v>
      </c>
      <c r="K17" s="259">
        <f>K18+K26+K35</f>
        <v>0</v>
      </c>
      <c r="L17" s="259">
        <f>L18+L26+L35</f>
        <v>0</v>
      </c>
      <c r="M17" s="259">
        <f>M18+M26+M35</f>
        <v>0</v>
      </c>
      <c r="N17" s="259">
        <f>SUM(O17:Q17)</f>
        <v>0</v>
      </c>
      <c r="O17" s="259">
        <f>O18+O26+O35</f>
        <v>0</v>
      </c>
      <c r="P17" s="259">
        <f>P18+P26+P35</f>
        <v>0</v>
      </c>
      <c r="Q17" s="259">
        <f>Q18+Q26+Q35</f>
        <v>0</v>
      </c>
      <c r="R17" s="259">
        <f>SUM(S17:U17)</f>
        <v>0</v>
      </c>
      <c r="S17" s="259">
        <f>S18+S26+S35</f>
        <v>0</v>
      </c>
      <c r="T17" s="259">
        <f>T18+T26+T35</f>
        <v>0</v>
      </c>
      <c r="U17" s="259">
        <f>U18+U26+U35</f>
        <v>0</v>
      </c>
      <c r="V17" s="259">
        <f>SUM(W17:Y17)</f>
        <v>0</v>
      </c>
      <c r="W17" s="259">
        <f>W18+W26+W35</f>
        <v>0</v>
      </c>
      <c r="X17" s="259">
        <f>X18+X26+X35</f>
        <v>0</v>
      </c>
      <c r="Y17" s="259">
        <f>Y18+Y26+Y35</f>
        <v>0</v>
      </c>
      <c r="Z17" s="259">
        <f>SUM(AA17:AC17)</f>
        <v>0</v>
      </c>
      <c r="AA17" s="259">
        <f>AA18+AA26+AA35</f>
        <v>0</v>
      </c>
      <c r="AB17" s="259">
        <f>AB18+AB26+AB35</f>
        <v>0</v>
      </c>
      <c r="AC17" s="259">
        <f>AC18+AC26+AC35</f>
        <v>0</v>
      </c>
      <c r="AD17" s="259">
        <f>SUM(AE17:AG17)</f>
        <v>0</v>
      </c>
      <c r="AE17" s="259">
        <f>AE18+AE26+AE35</f>
        <v>0</v>
      </c>
      <c r="AF17" s="259">
        <f>AF18+AF26+AF35</f>
        <v>0</v>
      </c>
      <c r="AG17" s="259">
        <f>AG18+AG26+AG35</f>
        <v>0</v>
      </c>
      <c r="AH17" s="259">
        <f>SUM(AI17:AK17)</f>
        <v>0</v>
      </c>
      <c r="AI17" s="259">
        <f>AI18+AI26+AI35</f>
        <v>0</v>
      </c>
      <c r="AJ17" s="259">
        <f>AJ18+AJ26+AJ35</f>
        <v>0</v>
      </c>
      <c r="AK17" s="259">
        <f>AK18+AK26+AK35</f>
        <v>0</v>
      </c>
      <c r="AL17" s="259">
        <f>SUM(AM17:AO17)</f>
        <v>0</v>
      </c>
      <c r="AM17" s="259">
        <f>AM18+AM26+AM35</f>
        <v>0</v>
      </c>
      <c r="AN17" s="259">
        <f>AN18+AN26+AN35</f>
        <v>0</v>
      </c>
      <c r="AO17" s="259">
        <f>AO18+AO26+AO35</f>
        <v>0</v>
      </c>
      <c r="AP17" s="259">
        <f>SUM(AQ17:AS17)</f>
        <v>0</v>
      </c>
      <c r="AQ17" s="259">
        <f>AQ18+AQ26+AQ35</f>
        <v>0</v>
      </c>
      <c r="AR17" s="259">
        <f>AR18+AR26+AR35</f>
        <v>0</v>
      </c>
      <c r="AS17" s="259">
        <f>AS18+AS26+AS35</f>
        <v>0</v>
      </c>
      <c r="AT17" s="259">
        <f>SUM(AU17:AW17)</f>
        <v>0</v>
      </c>
      <c r="AU17" s="259">
        <f>AU18+AU26+AU35</f>
        <v>0</v>
      </c>
      <c r="AV17" s="259">
        <f>AV18+AV26+AV35</f>
        <v>0</v>
      </c>
      <c r="AW17" s="259">
        <f>AW18+AW26+AW35</f>
        <v>0</v>
      </c>
      <c r="AX17" s="259">
        <f>SUM(AY17:BA17)</f>
        <v>0</v>
      </c>
      <c r="AY17" s="259">
        <f>AY18+AY26+AY35</f>
        <v>0</v>
      </c>
      <c r="AZ17" s="259">
        <f>AZ18+AZ26+AZ35</f>
        <v>0</v>
      </c>
      <c r="BA17" s="259">
        <f>BA18+BA26+BA35</f>
        <v>0</v>
      </c>
      <c r="BB17" s="259">
        <f>SUM(BC17:BE17)</f>
        <v>0</v>
      </c>
      <c r="BC17" s="259">
        <f>BC18+BC26+BC35</f>
        <v>0</v>
      </c>
      <c r="BD17" s="259">
        <f>BD18+BD26+BD35</f>
        <v>0</v>
      </c>
      <c r="BE17" s="259">
        <f>BE18+BE26+BE35</f>
        <v>0</v>
      </c>
      <c r="BF17" s="259">
        <f>SUM(BG17:BI17)</f>
        <v>0</v>
      </c>
      <c r="BG17" s="259">
        <f>BG18+BG26+BG35</f>
        <v>0</v>
      </c>
      <c r="BH17" s="259">
        <f>BH18+BH26+BH35</f>
        <v>0</v>
      </c>
      <c r="BI17" s="260">
        <f>BI18+BI26+BI35</f>
        <v>0</v>
      </c>
    </row>
    <row r="18" spans="3:61" ht="22.5">
      <c r="C18" s="67"/>
      <c r="D18" s="246" t="s">
        <v>203</v>
      </c>
      <c r="E18" s="248" t="s">
        <v>322</v>
      </c>
      <c r="F18" s="261">
        <f>SUM(F19:F25)</f>
        <v>0</v>
      </c>
      <c r="G18" s="261">
        <f t="shared" ref="G18:M18" si="0">SUM(G19:G25)</f>
        <v>0</v>
      </c>
      <c r="H18" s="261">
        <f t="shared" si="0"/>
        <v>0</v>
      </c>
      <c r="I18" s="261">
        <f t="shared" si="0"/>
        <v>0</v>
      </c>
      <c r="J18" s="261">
        <f>SUM(J19:J25)</f>
        <v>0</v>
      </c>
      <c r="K18" s="261">
        <f t="shared" si="0"/>
        <v>0</v>
      </c>
      <c r="L18" s="261">
        <f t="shared" si="0"/>
        <v>0</v>
      </c>
      <c r="M18" s="261">
        <f t="shared" si="0"/>
        <v>0</v>
      </c>
      <c r="N18" s="261">
        <f t="shared" ref="N18:BI18" si="1">SUM(N19:N25)</f>
        <v>0</v>
      </c>
      <c r="O18" s="261">
        <f t="shared" si="1"/>
        <v>0</v>
      </c>
      <c r="P18" s="261">
        <f t="shared" si="1"/>
        <v>0</v>
      </c>
      <c r="Q18" s="261">
        <f t="shared" si="1"/>
        <v>0</v>
      </c>
      <c r="R18" s="261">
        <f t="shared" si="1"/>
        <v>0</v>
      </c>
      <c r="S18" s="261">
        <f t="shared" si="1"/>
        <v>0</v>
      </c>
      <c r="T18" s="261">
        <f t="shared" si="1"/>
        <v>0</v>
      </c>
      <c r="U18" s="261">
        <f t="shared" si="1"/>
        <v>0</v>
      </c>
      <c r="V18" s="261">
        <f t="shared" si="1"/>
        <v>0</v>
      </c>
      <c r="W18" s="261">
        <f t="shared" si="1"/>
        <v>0</v>
      </c>
      <c r="X18" s="261">
        <f t="shared" si="1"/>
        <v>0</v>
      </c>
      <c r="Y18" s="261">
        <f t="shared" si="1"/>
        <v>0</v>
      </c>
      <c r="Z18" s="261">
        <f t="shared" si="1"/>
        <v>0</v>
      </c>
      <c r="AA18" s="261">
        <f t="shared" si="1"/>
        <v>0</v>
      </c>
      <c r="AB18" s="261">
        <f t="shared" si="1"/>
        <v>0</v>
      </c>
      <c r="AC18" s="261">
        <f t="shared" si="1"/>
        <v>0</v>
      </c>
      <c r="AD18" s="261">
        <f t="shared" si="1"/>
        <v>0</v>
      </c>
      <c r="AE18" s="261">
        <f t="shared" si="1"/>
        <v>0</v>
      </c>
      <c r="AF18" s="261">
        <f t="shared" si="1"/>
        <v>0</v>
      </c>
      <c r="AG18" s="261">
        <f t="shared" si="1"/>
        <v>0</v>
      </c>
      <c r="AH18" s="261">
        <f t="shared" si="1"/>
        <v>0</v>
      </c>
      <c r="AI18" s="261">
        <f t="shared" si="1"/>
        <v>0</v>
      </c>
      <c r="AJ18" s="261">
        <f t="shared" si="1"/>
        <v>0</v>
      </c>
      <c r="AK18" s="261">
        <f t="shared" si="1"/>
        <v>0</v>
      </c>
      <c r="AL18" s="261">
        <f t="shared" si="1"/>
        <v>0</v>
      </c>
      <c r="AM18" s="261">
        <f t="shared" si="1"/>
        <v>0</v>
      </c>
      <c r="AN18" s="261">
        <f t="shared" si="1"/>
        <v>0</v>
      </c>
      <c r="AO18" s="261">
        <f t="shared" si="1"/>
        <v>0</v>
      </c>
      <c r="AP18" s="261">
        <f t="shared" si="1"/>
        <v>0</v>
      </c>
      <c r="AQ18" s="261">
        <f t="shared" si="1"/>
        <v>0</v>
      </c>
      <c r="AR18" s="261">
        <f t="shared" si="1"/>
        <v>0</v>
      </c>
      <c r="AS18" s="261">
        <f t="shared" si="1"/>
        <v>0</v>
      </c>
      <c r="AT18" s="261">
        <f t="shared" si="1"/>
        <v>0</v>
      </c>
      <c r="AU18" s="261">
        <f t="shared" si="1"/>
        <v>0</v>
      </c>
      <c r="AV18" s="261">
        <f t="shared" si="1"/>
        <v>0</v>
      </c>
      <c r="AW18" s="261">
        <f t="shared" si="1"/>
        <v>0</v>
      </c>
      <c r="AX18" s="261">
        <f t="shared" si="1"/>
        <v>0</v>
      </c>
      <c r="AY18" s="261">
        <f t="shared" si="1"/>
        <v>0</v>
      </c>
      <c r="AZ18" s="261">
        <f t="shared" si="1"/>
        <v>0</v>
      </c>
      <c r="BA18" s="261">
        <f t="shared" si="1"/>
        <v>0</v>
      </c>
      <c r="BB18" s="261">
        <f t="shared" si="1"/>
        <v>0</v>
      </c>
      <c r="BC18" s="261">
        <f t="shared" si="1"/>
        <v>0</v>
      </c>
      <c r="BD18" s="261">
        <f t="shared" si="1"/>
        <v>0</v>
      </c>
      <c r="BE18" s="261">
        <f t="shared" si="1"/>
        <v>0</v>
      </c>
      <c r="BF18" s="261">
        <f t="shared" si="1"/>
        <v>0</v>
      </c>
      <c r="BG18" s="261">
        <f t="shared" si="1"/>
        <v>0</v>
      </c>
      <c r="BH18" s="261">
        <f t="shared" si="1"/>
        <v>0</v>
      </c>
      <c r="BI18" s="262">
        <f t="shared" si="1"/>
        <v>0</v>
      </c>
    </row>
    <row r="19" spans="3:61" ht="15" customHeight="1">
      <c r="C19" s="67"/>
      <c r="D19" s="241" t="s">
        <v>204</v>
      </c>
      <c r="E19" s="240" t="s">
        <v>323</v>
      </c>
      <c r="F19" s="259">
        <f t="shared" ref="F19:F25" si="2">SUM(G19:I19)</f>
        <v>0</v>
      </c>
      <c r="G19" s="263"/>
      <c r="H19" s="263"/>
      <c r="I19" s="263"/>
      <c r="J19" s="259">
        <f t="shared" ref="J19:J25" si="3">SUM(K19:M19)</f>
        <v>0</v>
      </c>
      <c r="K19" s="263"/>
      <c r="L19" s="263"/>
      <c r="M19" s="263"/>
      <c r="N19" s="259">
        <f t="shared" ref="N19:N25" si="4">SUM(O19:Q19)</f>
        <v>0</v>
      </c>
      <c r="O19" s="263"/>
      <c r="P19" s="263"/>
      <c r="Q19" s="263"/>
      <c r="R19" s="259">
        <f t="shared" ref="R19:R25" si="5">SUM(S19:U19)</f>
        <v>0</v>
      </c>
      <c r="S19" s="263"/>
      <c r="T19" s="263"/>
      <c r="U19" s="263"/>
      <c r="V19" s="259">
        <f t="shared" ref="V19:V25" si="6">SUM(W19:Y19)</f>
        <v>0</v>
      </c>
      <c r="W19" s="263"/>
      <c r="X19" s="263"/>
      <c r="Y19" s="263"/>
      <c r="Z19" s="259">
        <f t="shared" ref="Z19:Z25" si="7">SUM(AA19:AC19)</f>
        <v>0</v>
      </c>
      <c r="AA19" s="263"/>
      <c r="AB19" s="263"/>
      <c r="AC19" s="263"/>
      <c r="AD19" s="259">
        <f t="shared" ref="AD19:AD25" si="8">SUM(AE19:AG19)</f>
        <v>0</v>
      </c>
      <c r="AE19" s="263"/>
      <c r="AF19" s="263"/>
      <c r="AG19" s="263"/>
      <c r="AH19" s="259">
        <f t="shared" ref="AH19:AH25" si="9">SUM(AI19:AK19)</f>
        <v>0</v>
      </c>
      <c r="AI19" s="263"/>
      <c r="AJ19" s="263"/>
      <c r="AK19" s="263"/>
      <c r="AL19" s="259">
        <f t="shared" ref="AL19:AL25" si="10">SUM(AM19:AO19)</f>
        <v>0</v>
      </c>
      <c r="AM19" s="263"/>
      <c r="AN19" s="263"/>
      <c r="AO19" s="263"/>
      <c r="AP19" s="259">
        <f t="shared" ref="AP19:AP25" si="11">SUM(AQ19:AS19)</f>
        <v>0</v>
      </c>
      <c r="AQ19" s="263"/>
      <c r="AR19" s="263"/>
      <c r="AS19" s="263"/>
      <c r="AT19" s="259">
        <f t="shared" ref="AT19:AT25" si="12">SUM(AU19:AW19)</f>
        <v>0</v>
      </c>
      <c r="AU19" s="263"/>
      <c r="AV19" s="263"/>
      <c r="AW19" s="263"/>
      <c r="AX19" s="259">
        <f t="shared" ref="AX19:AX25" si="13">SUM(AY19:BA19)</f>
        <v>0</v>
      </c>
      <c r="AY19" s="263"/>
      <c r="AZ19" s="263"/>
      <c r="BA19" s="263"/>
      <c r="BB19" s="259">
        <f t="shared" ref="BB19:BB25" si="14">SUM(BC19:BE19)</f>
        <v>0</v>
      </c>
      <c r="BC19" s="263"/>
      <c r="BD19" s="263"/>
      <c r="BE19" s="263"/>
      <c r="BF19" s="259">
        <f t="shared" ref="BF19:BF25" si="15">SUM(BG19:BI19)</f>
        <v>0</v>
      </c>
      <c r="BG19" s="263"/>
      <c r="BH19" s="263"/>
      <c r="BI19" s="264"/>
    </row>
    <row r="20" spans="3:61" ht="15" customHeight="1">
      <c r="C20" s="67"/>
      <c r="D20" s="241" t="s">
        <v>205</v>
      </c>
      <c r="E20" s="240" t="s">
        <v>324</v>
      </c>
      <c r="F20" s="259">
        <f t="shared" si="2"/>
        <v>0</v>
      </c>
      <c r="G20" s="263"/>
      <c r="H20" s="263"/>
      <c r="I20" s="263"/>
      <c r="J20" s="259">
        <f t="shared" si="3"/>
        <v>0</v>
      </c>
      <c r="K20" s="263"/>
      <c r="L20" s="263"/>
      <c r="M20" s="263"/>
      <c r="N20" s="259">
        <f t="shared" si="4"/>
        <v>0</v>
      </c>
      <c r="O20" s="263"/>
      <c r="P20" s="263"/>
      <c r="Q20" s="263"/>
      <c r="R20" s="259">
        <f t="shared" si="5"/>
        <v>0</v>
      </c>
      <c r="S20" s="263"/>
      <c r="T20" s="263"/>
      <c r="U20" s="263"/>
      <c r="V20" s="259">
        <f t="shared" si="6"/>
        <v>0</v>
      </c>
      <c r="W20" s="263"/>
      <c r="X20" s="263"/>
      <c r="Y20" s="263"/>
      <c r="Z20" s="259">
        <f t="shared" si="7"/>
        <v>0</v>
      </c>
      <c r="AA20" s="263"/>
      <c r="AB20" s="263"/>
      <c r="AC20" s="263"/>
      <c r="AD20" s="259">
        <f t="shared" si="8"/>
        <v>0</v>
      </c>
      <c r="AE20" s="263"/>
      <c r="AF20" s="263"/>
      <c r="AG20" s="263"/>
      <c r="AH20" s="259">
        <f t="shared" si="9"/>
        <v>0</v>
      </c>
      <c r="AI20" s="263"/>
      <c r="AJ20" s="263"/>
      <c r="AK20" s="263"/>
      <c r="AL20" s="259">
        <f t="shared" si="10"/>
        <v>0</v>
      </c>
      <c r="AM20" s="263"/>
      <c r="AN20" s="263"/>
      <c r="AO20" s="263"/>
      <c r="AP20" s="259">
        <f t="shared" si="11"/>
        <v>0</v>
      </c>
      <c r="AQ20" s="263"/>
      <c r="AR20" s="263"/>
      <c r="AS20" s="263"/>
      <c r="AT20" s="259">
        <f t="shared" si="12"/>
        <v>0</v>
      </c>
      <c r="AU20" s="263"/>
      <c r="AV20" s="263"/>
      <c r="AW20" s="263"/>
      <c r="AX20" s="259">
        <f t="shared" si="13"/>
        <v>0</v>
      </c>
      <c r="AY20" s="263"/>
      <c r="AZ20" s="263"/>
      <c r="BA20" s="263"/>
      <c r="BB20" s="259">
        <f t="shared" si="14"/>
        <v>0</v>
      </c>
      <c r="BC20" s="263"/>
      <c r="BD20" s="263"/>
      <c r="BE20" s="263"/>
      <c r="BF20" s="259">
        <f t="shared" si="15"/>
        <v>0</v>
      </c>
      <c r="BG20" s="263"/>
      <c r="BH20" s="263"/>
      <c r="BI20" s="264"/>
    </row>
    <row r="21" spans="3:61" ht="15" customHeight="1">
      <c r="C21" s="67"/>
      <c r="D21" s="241" t="s">
        <v>206</v>
      </c>
      <c r="E21" s="240" t="s">
        <v>325</v>
      </c>
      <c r="F21" s="259">
        <f t="shared" si="2"/>
        <v>0</v>
      </c>
      <c r="G21" s="265"/>
      <c r="H21" s="263"/>
      <c r="I21" s="263"/>
      <c r="J21" s="259">
        <f t="shared" si="3"/>
        <v>0</v>
      </c>
      <c r="K21" s="263"/>
      <c r="L21" s="263"/>
      <c r="M21" s="263"/>
      <c r="N21" s="259">
        <f t="shared" si="4"/>
        <v>0</v>
      </c>
      <c r="O21" s="263"/>
      <c r="P21" s="263"/>
      <c r="Q21" s="263"/>
      <c r="R21" s="259">
        <f t="shared" si="5"/>
        <v>0</v>
      </c>
      <c r="S21" s="263"/>
      <c r="T21" s="263"/>
      <c r="U21" s="263"/>
      <c r="V21" s="259">
        <f t="shared" si="6"/>
        <v>0</v>
      </c>
      <c r="W21" s="263"/>
      <c r="X21" s="263"/>
      <c r="Y21" s="263"/>
      <c r="Z21" s="259">
        <f t="shared" si="7"/>
        <v>0</v>
      </c>
      <c r="AA21" s="263"/>
      <c r="AB21" s="263"/>
      <c r="AC21" s="263"/>
      <c r="AD21" s="259">
        <f t="shared" si="8"/>
        <v>0</v>
      </c>
      <c r="AE21" s="263"/>
      <c r="AF21" s="263"/>
      <c r="AG21" s="263"/>
      <c r="AH21" s="259">
        <f t="shared" si="9"/>
        <v>0</v>
      </c>
      <c r="AI21" s="263"/>
      <c r="AJ21" s="263"/>
      <c r="AK21" s="263"/>
      <c r="AL21" s="259">
        <f t="shared" si="10"/>
        <v>0</v>
      </c>
      <c r="AM21" s="263"/>
      <c r="AN21" s="263"/>
      <c r="AO21" s="263"/>
      <c r="AP21" s="259">
        <f t="shared" si="11"/>
        <v>0</v>
      </c>
      <c r="AQ21" s="263"/>
      <c r="AR21" s="263"/>
      <c r="AS21" s="263"/>
      <c r="AT21" s="259">
        <f t="shared" si="12"/>
        <v>0</v>
      </c>
      <c r="AU21" s="263"/>
      <c r="AV21" s="263"/>
      <c r="AW21" s="263"/>
      <c r="AX21" s="259">
        <f t="shared" si="13"/>
        <v>0</v>
      </c>
      <c r="AY21" s="263"/>
      <c r="AZ21" s="263"/>
      <c r="BA21" s="263"/>
      <c r="BB21" s="259">
        <f t="shared" si="14"/>
        <v>0</v>
      </c>
      <c r="BC21" s="263"/>
      <c r="BD21" s="263"/>
      <c r="BE21" s="263"/>
      <c r="BF21" s="259">
        <f t="shared" si="15"/>
        <v>0</v>
      </c>
      <c r="BG21" s="263"/>
      <c r="BH21" s="263"/>
      <c r="BI21" s="264"/>
    </row>
    <row r="22" spans="3:61" ht="15" customHeight="1">
      <c r="C22" s="67"/>
      <c r="D22" s="241" t="s">
        <v>208</v>
      </c>
      <c r="E22" s="240" t="s">
        <v>326</v>
      </c>
      <c r="F22" s="259">
        <f t="shared" si="2"/>
        <v>0</v>
      </c>
      <c r="G22" s="263"/>
      <c r="H22" s="263"/>
      <c r="I22" s="263"/>
      <c r="J22" s="259">
        <f t="shared" si="3"/>
        <v>0</v>
      </c>
      <c r="K22" s="263"/>
      <c r="L22" s="263"/>
      <c r="M22" s="263"/>
      <c r="N22" s="259">
        <f t="shared" si="4"/>
        <v>0</v>
      </c>
      <c r="O22" s="263"/>
      <c r="P22" s="263"/>
      <c r="Q22" s="263"/>
      <c r="R22" s="259">
        <f t="shared" si="5"/>
        <v>0</v>
      </c>
      <c r="S22" s="263"/>
      <c r="T22" s="263"/>
      <c r="U22" s="263"/>
      <c r="V22" s="259">
        <f t="shared" si="6"/>
        <v>0</v>
      </c>
      <c r="W22" s="263"/>
      <c r="X22" s="263"/>
      <c r="Y22" s="263"/>
      <c r="Z22" s="259">
        <f t="shared" si="7"/>
        <v>0</v>
      </c>
      <c r="AA22" s="263"/>
      <c r="AB22" s="263"/>
      <c r="AC22" s="263"/>
      <c r="AD22" s="259">
        <f t="shared" si="8"/>
        <v>0</v>
      </c>
      <c r="AE22" s="263"/>
      <c r="AF22" s="263"/>
      <c r="AG22" s="263"/>
      <c r="AH22" s="259">
        <f t="shared" si="9"/>
        <v>0</v>
      </c>
      <c r="AI22" s="263"/>
      <c r="AJ22" s="263"/>
      <c r="AK22" s="263"/>
      <c r="AL22" s="259">
        <f t="shared" si="10"/>
        <v>0</v>
      </c>
      <c r="AM22" s="263"/>
      <c r="AN22" s="263"/>
      <c r="AO22" s="263"/>
      <c r="AP22" s="259">
        <f t="shared" si="11"/>
        <v>0</v>
      </c>
      <c r="AQ22" s="263"/>
      <c r="AR22" s="263"/>
      <c r="AS22" s="263"/>
      <c r="AT22" s="259">
        <f t="shared" si="12"/>
        <v>0</v>
      </c>
      <c r="AU22" s="263"/>
      <c r="AV22" s="263"/>
      <c r="AW22" s="263"/>
      <c r="AX22" s="259">
        <f t="shared" si="13"/>
        <v>0</v>
      </c>
      <c r="AY22" s="263"/>
      <c r="AZ22" s="263"/>
      <c r="BA22" s="263"/>
      <c r="BB22" s="259">
        <f t="shared" si="14"/>
        <v>0</v>
      </c>
      <c r="BC22" s="263"/>
      <c r="BD22" s="263"/>
      <c r="BE22" s="263"/>
      <c r="BF22" s="259">
        <f t="shared" si="15"/>
        <v>0</v>
      </c>
      <c r="BG22" s="263"/>
      <c r="BH22" s="263"/>
      <c r="BI22" s="264"/>
    </row>
    <row r="23" spans="3:61" ht="15" customHeight="1">
      <c r="C23" s="67"/>
      <c r="D23" s="241" t="s">
        <v>211</v>
      </c>
      <c r="E23" s="240" t="s">
        <v>327</v>
      </c>
      <c r="F23" s="259">
        <f t="shared" si="2"/>
        <v>0</v>
      </c>
      <c r="G23" s="263"/>
      <c r="H23" s="263"/>
      <c r="I23" s="263"/>
      <c r="J23" s="259">
        <f t="shared" si="3"/>
        <v>0</v>
      </c>
      <c r="K23" s="263"/>
      <c r="L23" s="263"/>
      <c r="M23" s="263"/>
      <c r="N23" s="259">
        <f t="shared" si="4"/>
        <v>0</v>
      </c>
      <c r="O23" s="263"/>
      <c r="P23" s="263"/>
      <c r="Q23" s="263"/>
      <c r="R23" s="259">
        <f t="shared" si="5"/>
        <v>0</v>
      </c>
      <c r="S23" s="263"/>
      <c r="T23" s="263"/>
      <c r="U23" s="263"/>
      <c r="V23" s="259">
        <f t="shared" si="6"/>
        <v>0</v>
      </c>
      <c r="W23" s="263"/>
      <c r="X23" s="263"/>
      <c r="Y23" s="263"/>
      <c r="Z23" s="259">
        <f t="shared" si="7"/>
        <v>0</v>
      </c>
      <c r="AA23" s="263"/>
      <c r="AB23" s="263"/>
      <c r="AC23" s="263"/>
      <c r="AD23" s="259">
        <f t="shared" si="8"/>
        <v>0</v>
      </c>
      <c r="AE23" s="263"/>
      <c r="AF23" s="263"/>
      <c r="AG23" s="263"/>
      <c r="AH23" s="259">
        <f t="shared" si="9"/>
        <v>0</v>
      </c>
      <c r="AI23" s="263"/>
      <c r="AJ23" s="263"/>
      <c r="AK23" s="263"/>
      <c r="AL23" s="259">
        <f t="shared" si="10"/>
        <v>0</v>
      </c>
      <c r="AM23" s="263"/>
      <c r="AN23" s="263"/>
      <c r="AO23" s="263"/>
      <c r="AP23" s="259">
        <f t="shared" si="11"/>
        <v>0</v>
      </c>
      <c r="AQ23" s="263"/>
      <c r="AR23" s="263"/>
      <c r="AS23" s="263"/>
      <c r="AT23" s="259">
        <f t="shared" si="12"/>
        <v>0</v>
      </c>
      <c r="AU23" s="263"/>
      <c r="AV23" s="263"/>
      <c r="AW23" s="263"/>
      <c r="AX23" s="259">
        <f t="shared" si="13"/>
        <v>0</v>
      </c>
      <c r="AY23" s="263"/>
      <c r="AZ23" s="263"/>
      <c r="BA23" s="263"/>
      <c r="BB23" s="259">
        <f t="shared" si="14"/>
        <v>0</v>
      </c>
      <c r="BC23" s="263"/>
      <c r="BD23" s="263"/>
      <c r="BE23" s="263"/>
      <c r="BF23" s="259">
        <f t="shared" si="15"/>
        <v>0</v>
      </c>
      <c r="BG23" s="263"/>
      <c r="BH23" s="263"/>
      <c r="BI23" s="264"/>
    </row>
    <row r="24" spans="3:61" ht="15" customHeight="1">
      <c r="C24" s="67"/>
      <c r="D24" s="241" t="s">
        <v>209</v>
      </c>
      <c r="E24" s="240" t="s">
        <v>328</v>
      </c>
      <c r="F24" s="259">
        <f t="shared" si="2"/>
        <v>0</v>
      </c>
      <c r="G24" s="263"/>
      <c r="H24" s="263"/>
      <c r="I24" s="263"/>
      <c r="J24" s="259">
        <f t="shared" si="3"/>
        <v>0</v>
      </c>
      <c r="K24" s="263"/>
      <c r="L24" s="263"/>
      <c r="M24" s="263"/>
      <c r="N24" s="259">
        <f t="shared" si="4"/>
        <v>0</v>
      </c>
      <c r="O24" s="263"/>
      <c r="P24" s="263"/>
      <c r="Q24" s="263"/>
      <c r="R24" s="259">
        <f t="shared" si="5"/>
        <v>0</v>
      </c>
      <c r="S24" s="263"/>
      <c r="T24" s="263"/>
      <c r="U24" s="263"/>
      <c r="V24" s="259">
        <f t="shared" si="6"/>
        <v>0</v>
      </c>
      <c r="W24" s="263"/>
      <c r="X24" s="263"/>
      <c r="Y24" s="263"/>
      <c r="Z24" s="259">
        <f t="shared" si="7"/>
        <v>0</v>
      </c>
      <c r="AA24" s="263"/>
      <c r="AB24" s="263"/>
      <c r="AC24" s="263"/>
      <c r="AD24" s="259">
        <f t="shared" si="8"/>
        <v>0</v>
      </c>
      <c r="AE24" s="263"/>
      <c r="AF24" s="263"/>
      <c r="AG24" s="263"/>
      <c r="AH24" s="259">
        <f t="shared" si="9"/>
        <v>0</v>
      </c>
      <c r="AI24" s="263"/>
      <c r="AJ24" s="263"/>
      <c r="AK24" s="263"/>
      <c r="AL24" s="259">
        <f t="shared" si="10"/>
        <v>0</v>
      </c>
      <c r="AM24" s="263"/>
      <c r="AN24" s="263"/>
      <c r="AO24" s="263"/>
      <c r="AP24" s="259">
        <f t="shared" si="11"/>
        <v>0</v>
      </c>
      <c r="AQ24" s="263"/>
      <c r="AR24" s="263"/>
      <c r="AS24" s="263"/>
      <c r="AT24" s="259">
        <f t="shared" si="12"/>
        <v>0</v>
      </c>
      <c r="AU24" s="263"/>
      <c r="AV24" s="263"/>
      <c r="AW24" s="263"/>
      <c r="AX24" s="259">
        <f t="shared" si="13"/>
        <v>0</v>
      </c>
      <c r="AY24" s="263"/>
      <c r="AZ24" s="263"/>
      <c r="BA24" s="263"/>
      <c r="BB24" s="259">
        <f t="shared" si="14"/>
        <v>0</v>
      </c>
      <c r="BC24" s="263"/>
      <c r="BD24" s="263"/>
      <c r="BE24" s="263"/>
      <c r="BF24" s="259">
        <f t="shared" si="15"/>
        <v>0</v>
      </c>
      <c r="BG24" s="263"/>
      <c r="BH24" s="263"/>
      <c r="BI24" s="264"/>
    </row>
    <row r="25" spans="3:61" ht="15" customHeight="1">
      <c r="C25" s="67"/>
      <c r="D25" s="241" t="s">
        <v>207</v>
      </c>
      <c r="E25" s="240" t="s">
        <v>329</v>
      </c>
      <c r="F25" s="259">
        <f t="shared" si="2"/>
        <v>0</v>
      </c>
      <c r="G25" s="263"/>
      <c r="H25" s="263"/>
      <c r="I25" s="263"/>
      <c r="J25" s="259">
        <f t="shared" si="3"/>
        <v>0</v>
      </c>
      <c r="K25" s="263"/>
      <c r="L25" s="263"/>
      <c r="M25" s="263"/>
      <c r="N25" s="259">
        <f t="shared" si="4"/>
        <v>0</v>
      </c>
      <c r="O25" s="263"/>
      <c r="P25" s="263"/>
      <c r="Q25" s="263"/>
      <c r="R25" s="259">
        <f t="shared" si="5"/>
        <v>0</v>
      </c>
      <c r="S25" s="263"/>
      <c r="T25" s="263"/>
      <c r="U25" s="263"/>
      <c r="V25" s="259">
        <f t="shared" si="6"/>
        <v>0</v>
      </c>
      <c r="W25" s="263"/>
      <c r="X25" s="263"/>
      <c r="Y25" s="263"/>
      <c r="Z25" s="259">
        <f t="shared" si="7"/>
        <v>0</v>
      </c>
      <c r="AA25" s="263"/>
      <c r="AB25" s="263"/>
      <c r="AC25" s="263"/>
      <c r="AD25" s="259">
        <f t="shared" si="8"/>
        <v>0</v>
      </c>
      <c r="AE25" s="263"/>
      <c r="AF25" s="263"/>
      <c r="AG25" s="263"/>
      <c r="AH25" s="259">
        <f t="shared" si="9"/>
        <v>0</v>
      </c>
      <c r="AI25" s="263"/>
      <c r="AJ25" s="263"/>
      <c r="AK25" s="263"/>
      <c r="AL25" s="259">
        <f t="shared" si="10"/>
        <v>0</v>
      </c>
      <c r="AM25" s="263"/>
      <c r="AN25" s="263"/>
      <c r="AO25" s="263"/>
      <c r="AP25" s="259">
        <f t="shared" si="11"/>
        <v>0</v>
      </c>
      <c r="AQ25" s="263"/>
      <c r="AR25" s="263"/>
      <c r="AS25" s="263"/>
      <c r="AT25" s="259">
        <f t="shared" si="12"/>
        <v>0</v>
      </c>
      <c r="AU25" s="263"/>
      <c r="AV25" s="263"/>
      <c r="AW25" s="263"/>
      <c r="AX25" s="259">
        <f t="shared" si="13"/>
        <v>0</v>
      </c>
      <c r="AY25" s="263"/>
      <c r="AZ25" s="263"/>
      <c r="BA25" s="263"/>
      <c r="BB25" s="259">
        <f t="shared" si="14"/>
        <v>0</v>
      </c>
      <c r="BC25" s="263"/>
      <c r="BD25" s="263"/>
      <c r="BE25" s="263"/>
      <c r="BF25" s="259">
        <f t="shared" si="15"/>
        <v>0</v>
      </c>
      <c r="BG25" s="263"/>
      <c r="BH25" s="263"/>
      <c r="BI25" s="264"/>
    </row>
    <row r="26" spans="3:61" ht="22.5">
      <c r="C26" s="67"/>
      <c r="D26" s="246" t="s">
        <v>210</v>
      </c>
      <c r="E26" s="248" t="s">
        <v>330</v>
      </c>
      <c r="F26" s="261">
        <f>SUM(F27:F34)</f>
        <v>0</v>
      </c>
      <c r="G26" s="261">
        <f t="shared" ref="G26:M26" si="16">SUM(G27:G34)</f>
        <v>0</v>
      </c>
      <c r="H26" s="261">
        <f t="shared" si="16"/>
        <v>0</v>
      </c>
      <c r="I26" s="261">
        <f t="shared" si="16"/>
        <v>0</v>
      </c>
      <c r="J26" s="261">
        <f t="shared" si="16"/>
        <v>0</v>
      </c>
      <c r="K26" s="261">
        <f t="shared" si="16"/>
        <v>0</v>
      </c>
      <c r="L26" s="261">
        <f t="shared" si="16"/>
        <v>0</v>
      </c>
      <c r="M26" s="261">
        <f t="shared" si="16"/>
        <v>0</v>
      </c>
      <c r="N26" s="261">
        <f t="shared" ref="N26:BI26" si="17">SUM(N27:N34)</f>
        <v>0</v>
      </c>
      <c r="O26" s="261">
        <f t="shared" si="17"/>
        <v>0</v>
      </c>
      <c r="P26" s="261">
        <f t="shared" si="17"/>
        <v>0</v>
      </c>
      <c r="Q26" s="261">
        <f t="shared" si="17"/>
        <v>0</v>
      </c>
      <c r="R26" s="261">
        <f t="shared" si="17"/>
        <v>0</v>
      </c>
      <c r="S26" s="261">
        <f t="shared" si="17"/>
        <v>0</v>
      </c>
      <c r="T26" s="261">
        <f t="shared" si="17"/>
        <v>0</v>
      </c>
      <c r="U26" s="261">
        <f t="shared" si="17"/>
        <v>0</v>
      </c>
      <c r="V26" s="261">
        <f t="shared" si="17"/>
        <v>0</v>
      </c>
      <c r="W26" s="261">
        <f t="shared" si="17"/>
        <v>0</v>
      </c>
      <c r="X26" s="261">
        <f t="shared" si="17"/>
        <v>0</v>
      </c>
      <c r="Y26" s="261">
        <f t="shared" si="17"/>
        <v>0</v>
      </c>
      <c r="Z26" s="261">
        <f t="shared" si="17"/>
        <v>0</v>
      </c>
      <c r="AA26" s="261">
        <f t="shared" si="17"/>
        <v>0</v>
      </c>
      <c r="AB26" s="261">
        <f t="shared" si="17"/>
        <v>0</v>
      </c>
      <c r="AC26" s="261">
        <f t="shared" si="17"/>
        <v>0</v>
      </c>
      <c r="AD26" s="261">
        <f t="shared" si="17"/>
        <v>0</v>
      </c>
      <c r="AE26" s="261">
        <f t="shared" si="17"/>
        <v>0</v>
      </c>
      <c r="AF26" s="261">
        <f t="shared" si="17"/>
        <v>0</v>
      </c>
      <c r="AG26" s="261">
        <f t="shared" si="17"/>
        <v>0</v>
      </c>
      <c r="AH26" s="261">
        <f t="shared" si="17"/>
        <v>0</v>
      </c>
      <c r="AI26" s="261">
        <f t="shared" si="17"/>
        <v>0</v>
      </c>
      <c r="AJ26" s="261">
        <f t="shared" si="17"/>
        <v>0</v>
      </c>
      <c r="AK26" s="261">
        <f t="shared" si="17"/>
        <v>0</v>
      </c>
      <c r="AL26" s="261">
        <f t="shared" si="17"/>
        <v>0</v>
      </c>
      <c r="AM26" s="261">
        <f t="shared" si="17"/>
        <v>0</v>
      </c>
      <c r="AN26" s="261">
        <f t="shared" si="17"/>
        <v>0</v>
      </c>
      <c r="AO26" s="261">
        <f t="shared" si="17"/>
        <v>0</v>
      </c>
      <c r="AP26" s="261">
        <f t="shared" si="17"/>
        <v>0</v>
      </c>
      <c r="AQ26" s="261">
        <f t="shared" si="17"/>
        <v>0</v>
      </c>
      <c r="AR26" s="261">
        <f t="shared" si="17"/>
        <v>0</v>
      </c>
      <c r="AS26" s="261">
        <f t="shared" si="17"/>
        <v>0</v>
      </c>
      <c r="AT26" s="261">
        <f t="shared" si="17"/>
        <v>0</v>
      </c>
      <c r="AU26" s="261">
        <f t="shared" si="17"/>
        <v>0</v>
      </c>
      <c r="AV26" s="261">
        <f t="shared" si="17"/>
        <v>0</v>
      </c>
      <c r="AW26" s="261">
        <f t="shared" si="17"/>
        <v>0</v>
      </c>
      <c r="AX26" s="261">
        <f t="shared" si="17"/>
        <v>0</v>
      </c>
      <c r="AY26" s="261">
        <f t="shared" si="17"/>
        <v>0</v>
      </c>
      <c r="AZ26" s="261">
        <f t="shared" si="17"/>
        <v>0</v>
      </c>
      <c r="BA26" s="261">
        <f t="shared" si="17"/>
        <v>0</v>
      </c>
      <c r="BB26" s="261">
        <f t="shared" si="17"/>
        <v>0</v>
      </c>
      <c r="BC26" s="261">
        <f t="shared" si="17"/>
        <v>0</v>
      </c>
      <c r="BD26" s="261">
        <f t="shared" si="17"/>
        <v>0</v>
      </c>
      <c r="BE26" s="261">
        <f t="shared" si="17"/>
        <v>0</v>
      </c>
      <c r="BF26" s="261">
        <f t="shared" si="17"/>
        <v>0</v>
      </c>
      <c r="BG26" s="261">
        <f t="shared" si="17"/>
        <v>0</v>
      </c>
      <c r="BH26" s="261">
        <f t="shared" si="17"/>
        <v>0</v>
      </c>
      <c r="BI26" s="262">
        <f t="shared" si="17"/>
        <v>0</v>
      </c>
    </row>
    <row r="27" spans="3:61" ht="15" customHeight="1">
      <c r="C27" s="67"/>
      <c r="D27" s="241" t="s">
        <v>204</v>
      </c>
      <c r="E27" s="240" t="s">
        <v>331</v>
      </c>
      <c r="F27" s="259">
        <f t="shared" ref="F27:F33" si="18">SUM(G27:I27)</f>
        <v>0</v>
      </c>
      <c r="G27" s="263"/>
      <c r="H27" s="263"/>
      <c r="I27" s="263"/>
      <c r="J27" s="259">
        <f t="shared" ref="J27:J33" si="19">SUM(K27:M27)</f>
        <v>0</v>
      </c>
      <c r="K27" s="263"/>
      <c r="L27" s="263"/>
      <c r="M27" s="263"/>
      <c r="N27" s="259">
        <f t="shared" ref="N27:N34" si="20">SUM(O27:Q27)</f>
        <v>0</v>
      </c>
      <c r="O27" s="263"/>
      <c r="P27" s="263"/>
      <c r="Q27" s="263"/>
      <c r="R27" s="259">
        <f t="shared" ref="R27:R34" si="21">SUM(S27:U27)</f>
        <v>0</v>
      </c>
      <c r="S27" s="263"/>
      <c r="T27" s="263"/>
      <c r="U27" s="263"/>
      <c r="V27" s="259">
        <f t="shared" ref="V27:V34" si="22">SUM(W27:Y27)</f>
        <v>0</v>
      </c>
      <c r="W27" s="263"/>
      <c r="X27" s="263"/>
      <c r="Y27" s="263"/>
      <c r="Z27" s="259">
        <f t="shared" ref="Z27:Z34" si="23">SUM(AA27:AC27)</f>
        <v>0</v>
      </c>
      <c r="AA27" s="263"/>
      <c r="AB27" s="263"/>
      <c r="AC27" s="263"/>
      <c r="AD27" s="259">
        <f t="shared" ref="AD27:AD34" si="24">SUM(AE27:AG27)</f>
        <v>0</v>
      </c>
      <c r="AE27" s="263"/>
      <c r="AF27" s="263"/>
      <c r="AG27" s="263"/>
      <c r="AH27" s="259">
        <f t="shared" ref="AH27:AH34" si="25">SUM(AI27:AK27)</f>
        <v>0</v>
      </c>
      <c r="AI27" s="263"/>
      <c r="AJ27" s="263"/>
      <c r="AK27" s="263"/>
      <c r="AL27" s="259">
        <f t="shared" ref="AL27:AL34" si="26">SUM(AM27:AO27)</f>
        <v>0</v>
      </c>
      <c r="AM27" s="263"/>
      <c r="AN27" s="263"/>
      <c r="AO27" s="263"/>
      <c r="AP27" s="259">
        <f t="shared" ref="AP27:AP34" si="27">SUM(AQ27:AS27)</f>
        <v>0</v>
      </c>
      <c r="AQ27" s="263"/>
      <c r="AR27" s="263"/>
      <c r="AS27" s="263"/>
      <c r="AT27" s="259">
        <f t="shared" ref="AT27:AT34" si="28">SUM(AU27:AW27)</f>
        <v>0</v>
      </c>
      <c r="AU27" s="263"/>
      <c r="AV27" s="263"/>
      <c r="AW27" s="263"/>
      <c r="AX27" s="259">
        <f t="shared" ref="AX27:AX34" si="29">SUM(AY27:BA27)</f>
        <v>0</v>
      </c>
      <c r="AY27" s="263"/>
      <c r="AZ27" s="263"/>
      <c r="BA27" s="263"/>
      <c r="BB27" s="259">
        <f t="shared" ref="BB27:BB34" si="30">SUM(BC27:BE27)</f>
        <v>0</v>
      </c>
      <c r="BC27" s="263"/>
      <c r="BD27" s="263"/>
      <c r="BE27" s="263"/>
      <c r="BF27" s="259">
        <f t="shared" ref="BF27:BF34" si="31">SUM(BG27:BI27)</f>
        <v>0</v>
      </c>
      <c r="BG27" s="263"/>
      <c r="BH27" s="263"/>
      <c r="BI27" s="264"/>
    </row>
    <row r="28" spans="3:61" ht="15" customHeight="1">
      <c r="C28" s="67"/>
      <c r="D28" s="241" t="s">
        <v>205</v>
      </c>
      <c r="E28" s="240" t="s">
        <v>332</v>
      </c>
      <c r="F28" s="259">
        <f t="shared" si="18"/>
        <v>0</v>
      </c>
      <c r="G28" s="263"/>
      <c r="H28" s="263"/>
      <c r="I28" s="263"/>
      <c r="J28" s="259">
        <f t="shared" si="19"/>
        <v>0</v>
      </c>
      <c r="K28" s="263"/>
      <c r="L28" s="263"/>
      <c r="M28" s="263"/>
      <c r="N28" s="259">
        <f t="shared" si="20"/>
        <v>0</v>
      </c>
      <c r="O28" s="263"/>
      <c r="P28" s="263"/>
      <c r="Q28" s="263"/>
      <c r="R28" s="259">
        <f t="shared" si="21"/>
        <v>0</v>
      </c>
      <c r="S28" s="263"/>
      <c r="T28" s="263"/>
      <c r="U28" s="263"/>
      <c r="V28" s="259">
        <f t="shared" si="22"/>
        <v>0</v>
      </c>
      <c r="W28" s="263"/>
      <c r="X28" s="263"/>
      <c r="Y28" s="263"/>
      <c r="Z28" s="259">
        <f t="shared" si="23"/>
        <v>0</v>
      </c>
      <c r="AA28" s="263"/>
      <c r="AB28" s="263"/>
      <c r="AC28" s="263"/>
      <c r="AD28" s="259">
        <f t="shared" si="24"/>
        <v>0</v>
      </c>
      <c r="AE28" s="263"/>
      <c r="AF28" s="263"/>
      <c r="AG28" s="263"/>
      <c r="AH28" s="259">
        <f t="shared" si="25"/>
        <v>0</v>
      </c>
      <c r="AI28" s="263"/>
      <c r="AJ28" s="263"/>
      <c r="AK28" s="263"/>
      <c r="AL28" s="259">
        <f t="shared" si="26"/>
        <v>0</v>
      </c>
      <c r="AM28" s="263"/>
      <c r="AN28" s="263"/>
      <c r="AO28" s="263"/>
      <c r="AP28" s="259">
        <f t="shared" si="27"/>
        <v>0</v>
      </c>
      <c r="AQ28" s="263"/>
      <c r="AR28" s="263"/>
      <c r="AS28" s="263"/>
      <c r="AT28" s="259">
        <f t="shared" si="28"/>
        <v>0</v>
      </c>
      <c r="AU28" s="263"/>
      <c r="AV28" s="263"/>
      <c r="AW28" s="263"/>
      <c r="AX28" s="259">
        <f t="shared" si="29"/>
        <v>0</v>
      </c>
      <c r="AY28" s="263"/>
      <c r="AZ28" s="263"/>
      <c r="BA28" s="263"/>
      <c r="BB28" s="259">
        <f t="shared" si="30"/>
        <v>0</v>
      </c>
      <c r="BC28" s="263"/>
      <c r="BD28" s="263"/>
      <c r="BE28" s="263"/>
      <c r="BF28" s="259">
        <f t="shared" si="31"/>
        <v>0</v>
      </c>
      <c r="BG28" s="263"/>
      <c r="BH28" s="263"/>
      <c r="BI28" s="264"/>
    </row>
    <row r="29" spans="3:61" ht="15" customHeight="1">
      <c r="C29" s="67"/>
      <c r="D29" s="241" t="s">
        <v>206</v>
      </c>
      <c r="E29" s="240" t="s">
        <v>333</v>
      </c>
      <c r="F29" s="259">
        <f t="shared" si="18"/>
        <v>0</v>
      </c>
      <c r="G29" s="263"/>
      <c r="H29" s="263"/>
      <c r="I29" s="263"/>
      <c r="J29" s="259">
        <f t="shared" si="19"/>
        <v>0</v>
      </c>
      <c r="K29" s="263"/>
      <c r="L29" s="263"/>
      <c r="M29" s="263"/>
      <c r="N29" s="259">
        <f t="shared" si="20"/>
        <v>0</v>
      </c>
      <c r="O29" s="263"/>
      <c r="P29" s="263"/>
      <c r="Q29" s="263"/>
      <c r="R29" s="259">
        <f t="shared" si="21"/>
        <v>0</v>
      </c>
      <c r="S29" s="263"/>
      <c r="T29" s="263"/>
      <c r="U29" s="263"/>
      <c r="V29" s="259">
        <f t="shared" si="22"/>
        <v>0</v>
      </c>
      <c r="W29" s="263"/>
      <c r="X29" s="263"/>
      <c r="Y29" s="263"/>
      <c r="Z29" s="259">
        <f t="shared" si="23"/>
        <v>0</v>
      </c>
      <c r="AA29" s="263"/>
      <c r="AB29" s="263"/>
      <c r="AC29" s="263"/>
      <c r="AD29" s="259">
        <f t="shared" si="24"/>
        <v>0</v>
      </c>
      <c r="AE29" s="263"/>
      <c r="AF29" s="263"/>
      <c r="AG29" s="263"/>
      <c r="AH29" s="259">
        <f t="shared" si="25"/>
        <v>0</v>
      </c>
      <c r="AI29" s="263"/>
      <c r="AJ29" s="263"/>
      <c r="AK29" s="263"/>
      <c r="AL29" s="259">
        <f t="shared" si="26"/>
        <v>0</v>
      </c>
      <c r="AM29" s="263"/>
      <c r="AN29" s="263"/>
      <c r="AO29" s="263"/>
      <c r="AP29" s="259">
        <f t="shared" si="27"/>
        <v>0</v>
      </c>
      <c r="AQ29" s="263"/>
      <c r="AR29" s="263"/>
      <c r="AS29" s="263"/>
      <c r="AT29" s="259">
        <f t="shared" si="28"/>
        <v>0</v>
      </c>
      <c r="AU29" s="263"/>
      <c r="AV29" s="263"/>
      <c r="AW29" s="263"/>
      <c r="AX29" s="259">
        <f t="shared" si="29"/>
        <v>0</v>
      </c>
      <c r="AY29" s="263"/>
      <c r="AZ29" s="263"/>
      <c r="BA29" s="263"/>
      <c r="BB29" s="259">
        <f t="shared" si="30"/>
        <v>0</v>
      </c>
      <c r="BC29" s="263"/>
      <c r="BD29" s="263"/>
      <c r="BE29" s="263"/>
      <c r="BF29" s="259">
        <f t="shared" si="31"/>
        <v>0</v>
      </c>
      <c r="BG29" s="263"/>
      <c r="BH29" s="263"/>
      <c r="BI29" s="264"/>
    </row>
    <row r="30" spans="3:61" ht="15" customHeight="1">
      <c r="C30" s="67"/>
      <c r="D30" s="241" t="s">
        <v>208</v>
      </c>
      <c r="E30" s="240" t="s">
        <v>334</v>
      </c>
      <c r="F30" s="259">
        <f t="shared" si="18"/>
        <v>0</v>
      </c>
      <c r="G30" s="263"/>
      <c r="H30" s="263"/>
      <c r="I30" s="263"/>
      <c r="J30" s="259">
        <f t="shared" si="19"/>
        <v>0</v>
      </c>
      <c r="K30" s="263"/>
      <c r="L30" s="263"/>
      <c r="M30" s="263"/>
      <c r="N30" s="259">
        <f t="shared" si="20"/>
        <v>0</v>
      </c>
      <c r="O30" s="263"/>
      <c r="P30" s="263"/>
      <c r="Q30" s="263"/>
      <c r="R30" s="259">
        <f t="shared" si="21"/>
        <v>0</v>
      </c>
      <c r="S30" s="263"/>
      <c r="T30" s="263"/>
      <c r="U30" s="263"/>
      <c r="V30" s="259">
        <f t="shared" si="22"/>
        <v>0</v>
      </c>
      <c r="W30" s="263"/>
      <c r="X30" s="263"/>
      <c r="Y30" s="263"/>
      <c r="Z30" s="259">
        <f t="shared" si="23"/>
        <v>0</v>
      </c>
      <c r="AA30" s="263"/>
      <c r="AB30" s="263"/>
      <c r="AC30" s="263"/>
      <c r="AD30" s="259">
        <f t="shared" si="24"/>
        <v>0</v>
      </c>
      <c r="AE30" s="263"/>
      <c r="AF30" s="263"/>
      <c r="AG30" s="263"/>
      <c r="AH30" s="259">
        <f t="shared" si="25"/>
        <v>0</v>
      </c>
      <c r="AI30" s="263"/>
      <c r="AJ30" s="263"/>
      <c r="AK30" s="263"/>
      <c r="AL30" s="259">
        <f t="shared" si="26"/>
        <v>0</v>
      </c>
      <c r="AM30" s="263"/>
      <c r="AN30" s="263"/>
      <c r="AO30" s="263"/>
      <c r="AP30" s="259">
        <f t="shared" si="27"/>
        <v>0</v>
      </c>
      <c r="AQ30" s="263"/>
      <c r="AR30" s="263"/>
      <c r="AS30" s="263"/>
      <c r="AT30" s="259">
        <f t="shared" si="28"/>
        <v>0</v>
      </c>
      <c r="AU30" s="263"/>
      <c r="AV30" s="263"/>
      <c r="AW30" s="263"/>
      <c r="AX30" s="259">
        <f t="shared" si="29"/>
        <v>0</v>
      </c>
      <c r="AY30" s="263"/>
      <c r="AZ30" s="263"/>
      <c r="BA30" s="263"/>
      <c r="BB30" s="259">
        <f t="shared" si="30"/>
        <v>0</v>
      </c>
      <c r="BC30" s="263"/>
      <c r="BD30" s="263"/>
      <c r="BE30" s="263"/>
      <c r="BF30" s="259">
        <f t="shared" si="31"/>
        <v>0</v>
      </c>
      <c r="BG30" s="263"/>
      <c r="BH30" s="263"/>
      <c r="BI30" s="264"/>
    </row>
    <row r="31" spans="3:61" ht="15" customHeight="1">
      <c r="C31" s="67"/>
      <c r="D31" s="241" t="s">
        <v>211</v>
      </c>
      <c r="E31" s="240" t="s">
        <v>335</v>
      </c>
      <c r="F31" s="259">
        <f t="shared" si="18"/>
        <v>0</v>
      </c>
      <c r="G31" s="263"/>
      <c r="H31" s="263"/>
      <c r="I31" s="263"/>
      <c r="J31" s="259">
        <f t="shared" si="19"/>
        <v>0</v>
      </c>
      <c r="K31" s="263"/>
      <c r="L31" s="263"/>
      <c r="M31" s="263"/>
      <c r="N31" s="259">
        <f t="shared" si="20"/>
        <v>0</v>
      </c>
      <c r="O31" s="263"/>
      <c r="P31" s="263"/>
      <c r="Q31" s="263"/>
      <c r="R31" s="259">
        <f t="shared" si="21"/>
        <v>0</v>
      </c>
      <c r="S31" s="263"/>
      <c r="T31" s="263"/>
      <c r="U31" s="263"/>
      <c r="V31" s="259">
        <f t="shared" si="22"/>
        <v>0</v>
      </c>
      <c r="W31" s="263"/>
      <c r="X31" s="263"/>
      <c r="Y31" s="263"/>
      <c r="Z31" s="259">
        <f t="shared" si="23"/>
        <v>0</v>
      </c>
      <c r="AA31" s="263"/>
      <c r="AB31" s="263"/>
      <c r="AC31" s="263"/>
      <c r="AD31" s="259">
        <f t="shared" si="24"/>
        <v>0</v>
      </c>
      <c r="AE31" s="263"/>
      <c r="AF31" s="263"/>
      <c r="AG31" s="263"/>
      <c r="AH31" s="259">
        <f t="shared" si="25"/>
        <v>0</v>
      </c>
      <c r="AI31" s="263"/>
      <c r="AJ31" s="263"/>
      <c r="AK31" s="263"/>
      <c r="AL31" s="259">
        <f t="shared" si="26"/>
        <v>0</v>
      </c>
      <c r="AM31" s="263"/>
      <c r="AN31" s="263"/>
      <c r="AO31" s="263"/>
      <c r="AP31" s="259">
        <f t="shared" si="27"/>
        <v>0</v>
      </c>
      <c r="AQ31" s="263"/>
      <c r="AR31" s="263"/>
      <c r="AS31" s="263"/>
      <c r="AT31" s="259">
        <f t="shared" si="28"/>
        <v>0</v>
      </c>
      <c r="AU31" s="263"/>
      <c r="AV31" s="263"/>
      <c r="AW31" s="263"/>
      <c r="AX31" s="259">
        <f t="shared" si="29"/>
        <v>0</v>
      </c>
      <c r="AY31" s="263"/>
      <c r="AZ31" s="263"/>
      <c r="BA31" s="263"/>
      <c r="BB31" s="259">
        <f t="shared" si="30"/>
        <v>0</v>
      </c>
      <c r="BC31" s="263"/>
      <c r="BD31" s="263"/>
      <c r="BE31" s="263"/>
      <c r="BF31" s="259">
        <f t="shared" si="31"/>
        <v>0</v>
      </c>
      <c r="BG31" s="263"/>
      <c r="BH31" s="263"/>
      <c r="BI31" s="264"/>
    </row>
    <row r="32" spans="3:61" ht="15" customHeight="1">
      <c r="C32" s="67"/>
      <c r="D32" s="241" t="s">
        <v>209</v>
      </c>
      <c r="E32" s="240" t="s">
        <v>336</v>
      </c>
      <c r="F32" s="259">
        <f t="shared" si="18"/>
        <v>0</v>
      </c>
      <c r="G32" s="263"/>
      <c r="H32" s="263"/>
      <c r="I32" s="263"/>
      <c r="J32" s="259">
        <f t="shared" si="19"/>
        <v>0</v>
      </c>
      <c r="K32" s="263"/>
      <c r="L32" s="263"/>
      <c r="M32" s="263"/>
      <c r="N32" s="259">
        <f t="shared" si="20"/>
        <v>0</v>
      </c>
      <c r="O32" s="263"/>
      <c r="P32" s="263"/>
      <c r="Q32" s="263"/>
      <c r="R32" s="259">
        <f t="shared" si="21"/>
        <v>0</v>
      </c>
      <c r="S32" s="263"/>
      <c r="T32" s="263"/>
      <c r="U32" s="263"/>
      <c r="V32" s="259">
        <f t="shared" si="22"/>
        <v>0</v>
      </c>
      <c r="W32" s="263"/>
      <c r="X32" s="263"/>
      <c r="Y32" s="263"/>
      <c r="Z32" s="259">
        <f t="shared" si="23"/>
        <v>0</v>
      </c>
      <c r="AA32" s="263"/>
      <c r="AB32" s="263"/>
      <c r="AC32" s="263"/>
      <c r="AD32" s="259">
        <f t="shared" si="24"/>
        <v>0</v>
      </c>
      <c r="AE32" s="263"/>
      <c r="AF32" s="263"/>
      <c r="AG32" s="263"/>
      <c r="AH32" s="259">
        <f t="shared" si="25"/>
        <v>0</v>
      </c>
      <c r="AI32" s="263"/>
      <c r="AJ32" s="263"/>
      <c r="AK32" s="263"/>
      <c r="AL32" s="259">
        <f t="shared" si="26"/>
        <v>0</v>
      </c>
      <c r="AM32" s="263"/>
      <c r="AN32" s="263"/>
      <c r="AO32" s="263"/>
      <c r="AP32" s="259">
        <f t="shared" si="27"/>
        <v>0</v>
      </c>
      <c r="AQ32" s="263"/>
      <c r="AR32" s="263"/>
      <c r="AS32" s="263"/>
      <c r="AT32" s="259">
        <f t="shared" si="28"/>
        <v>0</v>
      </c>
      <c r="AU32" s="263"/>
      <c r="AV32" s="263"/>
      <c r="AW32" s="263"/>
      <c r="AX32" s="259">
        <f t="shared" si="29"/>
        <v>0</v>
      </c>
      <c r="AY32" s="263"/>
      <c r="AZ32" s="263"/>
      <c r="BA32" s="263"/>
      <c r="BB32" s="259">
        <f t="shared" si="30"/>
        <v>0</v>
      </c>
      <c r="BC32" s="263"/>
      <c r="BD32" s="263"/>
      <c r="BE32" s="263"/>
      <c r="BF32" s="259">
        <f t="shared" si="31"/>
        <v>0</v>
      </c>
      <c r="BG32" s="263"/>
      <c r="BH32" s="263"/>
      <c r="BI32" s="264"/>
    </row>
    <row r="33" spans="3:61" ht="15" customHeight="1">
      <c r="C33" s="67"/>
      <c r="D33" s="241" t="s">
        <v>207</v>
      </c>
      <c r="E33" s="240" t="s">
        <v>337</v>
      </c>
      <c r="F33" s="259">
        <f t="shared" si="18"/>
        <v>0</v>
      </c>
      <c r="G33" s="263"/>
      <c r="H33" s="263"/>
      <c r="I33" s="263"/>
      <c r="J33" s="259">
        <f t="shared" si="19"/>
        <v>0</v>
      </c>
      <c r="K33" s="263"/>
      <c r="L33" s="263"/>
      <c r="M33" s="263"/>
      <c r="N33" s="259">
        <f t="shared" si="20"/>
        <v>0</v>
      </c>
      <c r="O33" s="263"/>
      <c r="P33" s="263"/>
      <c r="Q33" s="263"/>
      <c r="R33" s="259">
        <f t="shared" si="21"/>
        <v>0</v>
      </c>
      <c r="S33" s="263"/>
      <c r="T33" s="263"/>
      <c r="U33" s="263"/>
      <c r="V33" s="259">
        <f t="shared" si="22"/>
        <v>0</v>
      </c>
      <c r="W33" s="263"/>
      <c r="X33" s="263"/>
      <c r="Y33" s="263"/>
      <c r="Z33" s="259">
        <f t="shared" si="23"/>
        <v>0</v>
      </c>
      <c r="AA33" s="263"/>
      <c r="AB33" s="263"/>
      <c r="AC33" s="263"/>
      <c r="AD33" s="259">
        <f t="shared" si="24"/>
        <v>0</v>
      </c>
      <c r="AE33" s="263"/>
      <c r="AF33" s="263"/>
      <c r="AG33" s="263"/>
      <c r="AH33" s="259">
        <f t="shared" si="25"/>
        <v>0</v>
      </c>
      <c r="AI33" s="263"/>
      <c r="AJ33" s="263"/>
      <c r="AK33" s="263"/>
      <c r="AL33" s="259">
        <f t="shared" si="26"/>
        <v>0</v>
      </c>
      <c r="AM33" s="263"/>
      <c r="AN33" s="263"/>
      <c r="AO33" s="263"/>
      <c r="AP33" s="259">
        <f t="shared" si="27"/>
        <v>0</v>
      </c>
      <c r="AQ33" s="263"/>
      <c r="AR33" s="263"/>
      <c r="AS33" s="263"/>
      <c r="AT33" s="259">
        <f t="shared" si="28"/>
        <v>0</v>
      </c>
      <c r="AU33" s="263"/>
      <c r="AV33" s="263"/>
      <c r="AW33" s="263"/>
      <c r="AX33" s="259">
        <f t="shared" si="29"/>
        <v>0</v>
      </c>
      <c r="AY33" s="263"/>
      <c r="AZ33" s="263"/>
      <c r="BA33" s="263"/>
      <c r="BB33" s="259">
        <f t="shared" si="30"/>
        <v>0</v>
      </c>
      <c r="BC33" s="263"/>
      <c r="BD33" s="263"/>
      <c r="BE33" s="263"/>
      <c r="BF33" s="259">
        <f t="shared" si="31"/>
        <v>0</v>
      </c>
      <c r="BG33" s="263"/>
      <c r="BH33" s="263"/>
      <c r="BI33" s="264"/>
    </row>
    <row r="34" spans="3:61" ht="22.5">
      <c r="C34" s="67"/>
      <c r="D34" s="242" t="s">
        <v>470</v>
      </c>
      <c r="E34" s="240" t="s">
        <v>338</v>
      </c>
      <c r="F34" s="259">
        <f>SUM(G34:I34)</f>
        <v>0</v>
      </c>
      <c r="G34" s="271"/>
      <c r="H34" s="271"/>
      <c r="I34" s="271"/>
      <c r="J34" s="259">
        <f>SUM(K34:M34)</f>
        <v>0</v>
      </c>
      <c r="K34" s="271"/>
      <c r="L34" s="271"/>
      <c r="M34" s="271"/>
      <c r="N34" s="259">
        <f t="shared" si="20"/>
        <v>0</v>
      </c>
      <c r="O34" s="271"/>
      <c r="P34" s="271"/>
      <c r="Q34" s="271"/>
      <c r="R34" s="259">
        <f t="shared" si="21"/>
        <v>0</v>
      </c>
      <c r="S34" s="271"/>
      <c r="T34" s="271"/>
      <c r="U34" s="271"/>
      <c r="V34" s="259">
        <f t="shared" si="22"/>
        <v>0</v>
      </c>
      <c r="W34" s="271"/>
      <c r="X34" s="271"/>
      <c r="Y34" s="271"/>
      <c r="Z34" s="259">
        <f t="shared" si="23"/>
        <v>0</v>
      </c>
      <c r="AA34" s="271"/>
      <c r="AB34" s="271"/>
      <c r="AC34" s="271"/>
      <c r="AD34" s="259">
        <f t="shared" si="24"/>
        <v>0</v>
      </c>
      <c r="AE34" s="271"/>
      <c r="AF34" s="271"/>
      <c r="AG34" s="271"/>
      <c r="AH34" s="259">
        <f t="shared" si="25"/>
        <v>0</v>
      </c>
      <c r="AI34" s="271"/>
      <c r="AJ34" s="271"/>
      <c r="AK34" s="271"/>
      <c r="AL34" s="259">
        <f t="shared" si="26"/>
        <v>0</v>
      </c>
      <c r="AM34" s="271"/>
      <c r="AN34" s="271"/>
      <c r="AO34" s="271"/>
      <c r="AP34" s="259">
        <f t="shared" si="27"/>
        <v>0</v>
      </c>
      <c r="AQ34" s="271"/>
      <c r="AR34" s="271"/>
      <c r="AS34" s="271"/>
      <c r="AT34" s="259">
        <f t="shared" si="28"/>
        <v>0</v>
      </c>
      <c r="AU34" s="271"/>
      <c r="AV34" s="271"/>
      <c r="AW34" s="271"/>
      <c r="AX34" s="259">
        <f t="shared" si="29"/>
        <v>0</v>
      </c>
      <c r="AY34" s="271"/>
      <c r="AZ34" s="271"/>
      <c r="BA34" s="271"/>
      <c r="BB34" s="259">
        <f t="shared" si="30"/>
        <v>0</v>
      </c>
      <c r="BC34" s="271"/>
      <c r="BD34" s="271"/>
      <c r="BE34" s="271"/>
      <c r="BF34" s="259">
        <f t="shared" si="31"/>
        <v>0</v>
      </c>
      <c r="BG34" s="271"/>
      <c r="BH34" s="271"/>
      <c r="BI34" s="272"/>
    </row>
    <row r="35" spans="3:61" ht="22.5">
      <c r="C35" s="67"/>
      <c r="D35" s="246" t="s">
        <v>471</v>
      </c>
      <c r="E35" s="248" t="s">
        <v>339</v>
      </c>
      <c r="F35" s="261">
        <f t="shared" ref="F35:AK35" si="32">SUM(F36:F43)</f>
        <v>0</v>
      </c>
      <c r="G35" s="261">
        <f t="shared" si="32"/>
        <v>0</v>
      </c>
      <c r="H35" s="261">
        <f t="shared" si="32"/>
        <v>0</v>
      </c>
      <c r="I35" s="261">
        <f t="shared" si="32"/>
        <v>0</v>
      </c>
      <c r="J35" s="261">
        <f t="shared" si="32"/>
        <v>0</v>
      </c>
      <c r="K35" s="261">
        <f t="shared" si="32"/>
        <v>0</v>
      </c>
      <c r="L35" s="261">
        <f t="shared" si="32"/>
        <v>0</v>
      </c>
      <c r="M35" s="261">
        <f t="shared" si="32"/>
        <v>0</v>
      </c>
      <c r="N35" s="261">
        <f t="shared" si="32"/>
        <v>0</v>
      </c>
      <c r="O35" s="261">
        <f t="shared" si="32"/>
        <v>0</v>
      </c>
      <c r="P35" s="261">
        <f t="shared" si="32"/>
        <v>0</v>
      </c>
      <c r="Q35" s="261">
        <f t="shared" si="32"/>
        <v>0</v>
      </c>
      <c r="R35" s="261">
        <f t="shared" si="32"/>
        <v>0</v>
      </c>
      <c r="S35" s="261">
        <f t="shared" si="32"/>
        <v>0</v>
      </c>
      <c r="T35" s="261">
        <f t="shared" si="32"/>
        <v>0</v>
      </c>
      <c r="U35" s="261">
        <f t="shared" si="32"/>
        <v>0</v>
      </c>
      <c r="V35" s="261">
        <f t="shared" si="32"/>
        <v>0</v>
      </c>
      <c r="W35" s="261">
        <f t="shared" si="32"/>
        <v>0</v>
      </c>
      <c r="X35" s="261">
        <f t="shared" si="32"/>
        <v>0</v>
      </c>
      <c r="Y35" s="261">
        <f t="shared" si="32"/>
        <v>0</v>
      </c>
      <c r="Z35" s="261">
        <f t="shared" si="32"/>
        <v>0</v>
      </c>
      <c r="AA35" s="261">
        <f t="shared" si="32"/>
        <v>0</v>
      </c>
      <c r="AB35" s="261">
        <f t="shared" si="32"/>
        <v>0</v>
      </c>
      <c r="AC35" s="261">
        <f t="shared" si="32"/>
        <v>0</v>
      </c>
      <c r="AD35" s="261">
        <f t="shared" si="32"/>
        <v>0</v>
      </c>
      <c r="AE35" s="261">
        <f t="shared" si="32"/>
        <v>0</v>
      </c>
      <c r="AF35" s="261">
        <f t="shared" si="32"/>
        <v>0</v>
      </c>
      <c r="AG35" s="261">
        <f t="shared" si="32"/>
        <v>0</v>
      </c>
      <c r="AH35" s="261">
        <f t="shared" si="32"/>
        <v>0</v>
      </c>
      <c r="AI35" s="261">
        <f t="shared" si="32"/>
        <v>0</v>
      </c>
      <c r="AJ35" s="261">
        <f t="shared" si="32"/>
        <v>0</v>
      </c>
      <c r="AK35" s="261">
        <f t="shared" si="32"/>
        <v>0</v>
      </c>
      <c r="AL35" s="261">
        <f t="shared" ref="AL35:BI35" si="33">SUM(AL36:AL43)</f>
        <v>0</v>
      </c>
      <c r="AM35" s="261">
        <f t="shared" si="33"/>
        <v>0</v>
      </c>
      <c r="AN35" s="261">
        <f t="shared" si="33"/>
        <v>0</v>
      </c>
      <c r="AO35" s="261">
        <f t="shared" si="33"/>
        <v>0</v>
      </c>
      <c r="AP35" s="261">
        <f t="shared" si="33"/>
        <v>0</v>
      </c>
      <c r="AQ35" s="261">
        <f t="shared" si="33"/>
        <v>0</v>
      </c>
      <c r="AR35" s="261">
        <f t="shared" si="33"/>
        <v>0</v>
      </c>
      <c r="AS35" s="261">
        <f t="shared" si="33"/>
        <v>0</v>
      </c>
      <c r="AT35" s="261">
        <f t="shared" si="33"/>
        <v>0</v>
      </c>
      <c r="AU35" s="261">
        <f t="shared" si="33"/>
        <v>0</v>
      </c>
      <c r="AV35" s="261">
        <f t="shared" si="33"/>
        <v>0</v>
      </c>
      <c r="AW35" s="261">
        <f t="shared" si="33"/>
        <v>0</v>
      </c>
      <c r="AX35" s="261">
        <f t="shared" si="33"/>
        <v>0</v>
      </c>
      <c r="AY35" s="261">
        <f t="shared" si="33"/>
        <v>0</v>
      </c>
      <c r="AZ35" s="261">
        <f t="shared" si="33"/>
        <v>0</v>
      </c>
      <c r="BA35" s="261">
        <f t="shared" si="33"/>
        <v>0</v>
      </c>
      <c r="BB35" s="261">
        <f t="shared" si="33"/>
        <v>0</v>
      </c>
      <c r="BC35" s="261">
        <f t="shared" si="33"/>
        <v>0</v>
      </c>
      <c r="BD35" s="261">
        <f t="shared" si="33"/>
        <v>0</v>
      </c>
      <c r="BE35" s="261">
        <f t="shared" si="33"/>
        <v>0</v>
      </c>
      <c r="BF35" s="261">
        <f t="shared" si="33"/>
        <v>0</v>
      </c>
      <c r="BG35" s="261">
        <f t="shared" si="33"/>
        <v>0</v>
      </c>
      <c r="BH35" s="261">
        <f t="shared" si="33"/>
        <v>0</v>
      </c>
      <c r="BI35" s="262">
        <f t="shared" si="33"/>
        <v>0</v>
      </c>
    </row>
    <row r="36" spans="3:61" ht="15" customHeight="1">
      <c r="C36" s="67"/>
      <c r="D36" s="241" t="s">
        <v>204</v>
      </c>
      <c r="E36" s="240" t="s">
        <v>340</v>
      </c>
      <c r="F36" s="259">
        <f t="shared" ref="F36:F42" si="34">SUM(G36:I36)</f>
        <v>0</v>
      </c>
      <c r="G36" s="263"/>
      <c r="H36" s="263"/>
      <c r="I36" s="263"/>
      <c r="J36" s="259">
        <f t="shared" ref="J36:J42" si="35">SUM(K36:M36)</f>
        <v>0</v>
      </c>
      <c r="K36" s="263"/>
      <c r="L36" s="263"/>
      <c r="M36" s="263"/>
      <c r="N36" s="259">
        <f t="shared" ref="N36:N43" si="36">SUM(O36:Q36)</f>
        <v>0</v>
      </c>
      <c r="O36" s="263"/>
      <c r="P36" s="263"/>
      <c r="Q36" s="263"/>
      <c r="R36" s="259">
        <f t="shared" ref="R36:R43" si="37">SUM(S36:U36)</f>
        <v>0</v>
      </c>
      <c r="S36" s="263"/>
      <c r="T36" s="263"/>
      <c r="U36" s="263"/>
      <c r="V36" s="259">
        <f t="shared" ref="V36:V43" si="38">SUM(W36:Y36)</f>
        <v>0</v>
      </c>
      <c r="W36" s="263"/>
      <c r="X36" s="263"/>
      <c r="Y36" s="263"/>
      <c r="Z36" s="259">
        <f t="shared" ref="Z36:Z43" si="39">SUM(AA36:AC36)</f>
        <v>0</v>
      </c>
      <c r="AA36" s="263"/>
      <c r="AB36" s="263"/>
      <c r="AC36" s="263"/>
      <c r="AD36" s="259">
        <f t="shared" ref="AD36:AD43" si="40">SUM(AE36:AG36)</f>
        <v>0</v>
      </c>
      <c r="AE36" s="263"/>
      <c r="AF36" s="263"/>
      <c r="AG36" s="263"/>
      <c r="AH36" s="259">
        <f t="shared" ref="AH36:AH43" si="41">SUM(AI36:AK36)</f>
        <v>0</v>
      </c>
      <c r="AI36" s="263"/>
      <c r="AJ36" s="263"/>
      <c r="AK36" s="263"/>
      <c r="AL36" s="259">
        <f t="shared" ref="AL36:AL43" si="42">SUM(AM36:AO36)</f>
        <v>0</v>
      </c>
      <c r="AM36" s="263"/>
      <c r="AN36" s="263"/>
      <c r="AO36" s="263"/>
      <c r="AP36" s="259">
        <f t="shared" ref="AP36:AP43" si="43">SUM(AQ36:AS36)</f>
        <v>0</v>
      </c>
      <c r="AQ36" s="263"/>
      <c r="AR36" s="263"/>
      <c r="AS36" s="263"/>
      <c r="AT36" s="259">
        <f t="shared" ref="AT36:AT43" si="44">SUM(AU36:AW36)</f>
        <v>0</v>
      </c>
      <c r="AU36" s="263"/>
      <c r="AV36" s="263"/>
      <c r="AW36" s="263"/>
      <c r="AX36" s="259">
        <f t="shared" ref="AX36:AX43" si="45">SUM(AY36:BA36)</f>
        <v>0</v>
      </c>
      <c r="AY36" s="263"/>
      <c r="AZ36" s="263"/>
      <c r="BA36" s="263"/>
      <c r="BB36" s="259">
        <f t="shared" ref="BB36:BB43" si="46">SUM(BC36:BE36)</f>
        <v>0</v>
      </c>
      <c r="BC36" s="263"/>
      <c r="BD36" s="263"/>
      <c r="BE36" s="263"/>
      <c r="BF36" s="259">
        <f t="shared" ref="BF36:BF43" si="47">SUM(BG36:BI36)</f>
        <v>0</v>
      </c>
      <c r="BG36" s="263"/>
      <c r="BH36" s="263"/>
      <c r="BI36" s="264"/>
    </row>
    <row r="37" spans="3:61" ht="15" customHeight="1">
      <c r="C37" s="67"/>
      <c r="D37" s="241" t="s">
        <v>205</v>
      </c>
      <c r="E37" s="240" t="s">
        <v>341</v>
      </c>
      <c r="F37" s="259">
        <f t="shared" si="34"/>
        <v>0</v>
      </c>
      <c r="G37" s="263"/>
      <c r="H37" s="263"/>
      <c r="I37" s="263"/>
      <c r="J37" s="259">
        <f t="shared" si="35"/>
        <v>0</v>
      </c>
      <c r="K37" s="263"/>
      <c r="L37" s="263"/>
      <c r="M37" s="263"/>
      <c r="N37" s="259">
        <f t="shared" si="36"/>
        <v>0</v>
      </c>
      <c r="O37" s="263"/>
      <c r="P37" s="263"/>
      <c r="Q37" s="263"/>
      <c r="R37" s="259">
        <f t="shared" si="37"/>
        <v>0</v>
      </c>
      <c r="S37" s="263"/>
      <c r="T37" s="263"/>
      <c r="U37" s="263"/>
      <c r="V37" s="259">
        <f t="shared" si="38"/>
        <v>0</v>
      </c>
      <c r="W37" s="263"/>
      <c r="X37" s="263"/>
      <c r="Y37" s="263"/>
      <c r="Z37" s="259">
        <f t="shared" si="39"/>
        <v>0</v>
      </c>
      <c r="AA37" s="263"/>
      <c r="AB37" s="263"/>
      <c r="AC37" s="263"/>
      <c r="AD37" s="259">
        <f t="shared" si="40"/>
        <v>0</v>
      </c>
      <c r="AE37" s="263"/>
      <c r="AF37" s="263"/>
      <c r="AG37" s="263"/>
      <c r="AH37" s="259">
        <f t="shared" si="41"/>
        <v>0</v>
      </c>
      <c r="AI37" s="263"/>
      <c r="AJ37" s="263"/>
      <c r="AK37" s="263"/>
      <c r="AL37" s="259">
        <f t="shared" si="42"/>
        <v>0</v>
      </c>
      <c r="AM37" s="263"/>
      <c r="AN37" s="263"/>
      <c r="AO37" s="263"/>
      <c r="AP37" s="259">
        <f t="shared" si="43"/>
        <v>0</v>
      </c>
      <c r="AQ37" s="263"/>
      <c r="AR37" s="263"/>
      <c r="AS37" s="263"/>
      <c r="AT37" s="259">
        <f t="shared" si="44"/>
        <v>0</v>
      </c>
      <c r="AU37" s="263"/>
      <c r="AV37" s="263"/>
      <c r="AW37" s="263"/>
      <c r="AX37" s="259">
        <f t="shared" si="45"/>
        <v>0</v>
      </c>
      <c r="AY37" s="263"/>
      <c r="AZ37" s="263"/>
      <c r="BA37" s="263"/>
      <c r="BB37" s="259">
        <f t="shared" si="46"/>
        <v>0</v>
      </c>
      <c r="BC37" s="263"/>
      <c r="BD37" s="263"/>
      <c r="BE37" s="263"/>
      <c r="BF37" s="259">
        <f t="shared" si="47"/>
        <v>0</v>
      </c>
      <c r="BG37" s="263"/>
      <c r="BH37" s="263"/>
      <c r="BI37" s="264"/>
    </row>
    <row r="38" spans="3:61" ht="15" customHeight="1">
      <c r="C38" s="67"/>
      <c r="D38" s="241" t="s">
        <v>206</v>
      </c>
      <c r="E38" s="240" t="s">
        <v>342</v>
      </c>
      <c r="F38" s="259">
        <f t="shared" si="34"/>
        <v>0</v>
      </c>
      <c r="G38" s="263"/>
      <c r="H38" s="263"/>
      <c r="I38" s="263"/>
      <c r="J38" s="259">
        <f t="shared" si="35"/>
        <v>0</v>
      </c>
      <c r="K38" s="263"/>
      <c r="L38" s="263"/>
      <c r="M38" s="263"/>
      <c r="N38" s="259">
        <f t="shared" si="36"/>
        <v>0</v>
      </c>
      <c r="O38" s="263"/>
      <c r="P38" s="263"/>
      <c r="Q38" s="263"/>
      <c r="R38" s="259">
        <f t="shared" si="37"/>
        <v>0</v>
      </c>
      <c r="S38" s="263"/>
      <c r="T38" s="263"/>
      <c r="U38" s="263"/>
      <c r="V38" s="259">
        <f t="shared" si="38"/>
        <v>0</v>
      </c>
      <c r="W38" s="263"/>
      <c r="X38" s="263"/>
      <c r="Y38" s="263"/>
      <c r="Z38" s="259">
        <f t="shared" si="39"/>
        <v>0</v>
      </c>
      <c r="AA38" s="263"/>
      <c r="AB38" s="263"/>
      <c r="AC38" s="263"/>
      <c r="AD38" s="259">
        <f t="shared" si="40"/>
        <v>0</v>
      </c>
      <c r="AE38" s="263"/>
      <c r="AF38" s="263"/>
      <c r="AG38" s="263"/>
      <c r="AH38" s="259">
        <f t="shared" si="41"/>
        <v>0</v>
      </c>
      <c r="AI38" s="263"/>
      <c r="AJ38" s="263"/>
      <c r="AK38" s="263"/>
      <c r="AL38" s="259">
        <f t="shared" si="42"/>
        <v>0</v>
      </c>
      <c r="AM38" s="263"/>
      <c r="AN38" s="263"/>
      <c r="AO38" s="263"/>
      <c r="AP38" s="259">
        <f t="shared" si="43"/>
        <v>0</v>
      </c>
      <c r="AQ38" s="263"/>
      <c r="AR38" s="263"/>
      <c r="AS38" s="263"/>
      <c r="AT38" s="259">
        <f t="shared" si="44"/>
        <v>0</v>
      </c>
      <c r="AU38" s="263"/>
      <c r="AV38" s="263"/>
      <c r="AW38" s="263"/>
      <c r="AX38" s="259">
        <f t="shared" si="45"/>
        <v>0</v>
      </c>
      <c r="AY38" s="263"/>
      <c r="AZ38" s="263"/>
      <c r="BA38" s="263"/>
      <c r="BB38" s="259">
        <f t="shared" si="46"/>
        <v>0</v>
      </c>
      <c r="BC38" s="263"/>
      <c r="BD38" s="263"/>
      <c r="BE38" s="263"/>
      <c r="BF38" s="259">
        <f t="shared" si="47"/>
        <v>0</v>
      </c>
      <c r="BG38" s="263"/>
      <c r="BH38" s="263"/>
      <c r="BI38" s="264"/>
    </row>
    <row r="39" spans="3:61" ht="15" customHeight="1">
      <c r="C39" s="67"/>
      <c r="D39" s="241" t="s">
        <v>208</v>
      </c>
      <c r="E39" s="240" t="s">
        <v>343</v>
      </c>
      <c r="F39" s="259">
        <f t="shared" si="34"/>
        <v>0</v>
      </c>
      <c r="G39" s="263"/>
      <c r="H39" s="263"/>
      <c r="I39" s="263"/>
      <c r="J39" s="259">
        <f t="shared" si="35"/>
        <v>0</v>
      </c>
      <c r="K39" s="263"/>
      <c r="L39" s="263"/>
      <c r="M39" s="263"/>
      <c r="N39" s="259">
        <f t="shared" si="36"/>
        <v>0</v>
      </c>
      <c r="O39" s="263"/>
      <c r="P39" s="263"/>
      <c r="Q39" s="263"/>
      <c r="R39" s="259">
        <f t="shared" si="37"/>
        <v>0</v>
      </c>
      <c r="S39" s="263"/>
      <c r="T39" s="263"/>
      <c r="U39" s="263"/>
      <c r="V39" s="259">
        <f t="shared" si="38"/>
        <v>0</v>
      </c>
      <c r="W39" s="263"/>
      <c r="X39" s="263"/>
      <c r="Y39" s="263"/>
      <c r="Z39" s="259">
        <f t="shared" si="39"/>
        <v>0</v>
      </c>
      <c r="AA39" s="263"/>
      <c r="AB39" s="263"/>
      <c r="AC39" s="263"/>
      <c r="AD39" s="259">
        <f t="shared" si="40"/>
        <v>0</v>
      </c>
      <c r="AE39" s="263"/>
      <c r="AF39" s="263"/>
      <c r="AG39" s="263"/>
      <c r="AH39" s="259">
        <f t="shared" si="41"/>
        <v>0</v>
      </c>
      <c r="AI39" s="263"/>
      <c r="AJ39" s="263"/>
      <c r="AK39" s="263"/>
      <c r="AL39" s="259">
        <f t="shared" si="42"/>
        <v>0</v>
      </c>
      <c r="AM39" s="263"/>
      <c r="AN39" s="263"/>
      <c r="AO39" s="263"/>
      <c r="AP39" s="259">
        <f t="shared" si="43"/>
        <v>0</v>
      </c>
      <c r="AQ39" s="263"/>
      <c r="AR39" s="263"/>
      <c r="AS39" s="263"/>
      <c r="AT39" s="259">
        <f t="shared" si="44"/>
        <v>0</v>
      </c>
      <c r="AU39" s="263"/>
      <c r="AV39" s="263"/>
      <c r="AW39" s="263"/>
      <c r="AX39" s="259">
        <f t="shared" si="45"/>
        <v>0</v>
      </c>
      <c r="AY39" s="263"/>
      <c r="AZ39" s="263"/>
      <c r="BA39" s="263"/>
      <c r="BB39" s="259">
        <f t="shared" si="46"/>
        <v>0</v>
      </c>
      <c r="BC39" s="263"/>
      <c r="BD39" s="263"/>
      <c r="BE39" s="263"/>
      <c r="BF39" s="259">
        <f t="shared" si="47"/>
        <v>0</v>
      </c>
      <c r="BG39" s="263"/>
      <c r="BH39" s="263"/>
      <c r="BI39" s="264"/>
    </row>
    <row r="40" spans="3:61" ht="15" customHeight="1">
      <c r="C40" s="67"/>
      <c r="D40" s="241" t="s">
        <v>211</v>
      </c>
      <c r="E40" s="240" t="s">
        <v>344</v>
      </c>
      <c r="F40" s="259">
        <f t="shared" si="34"/>
        <v>0</v>
      </c>
      <c r="G40" s="263"/>
      <c r="H40" s="263"/>
      <c r="I40" s="263"/>
      <c r="J40" s="259">
        <f t="shared" si="35"/>
        <v>0</v>
      </c>
      <c r="K40" s="263"/>
      <c r="L40" s="263"/>
      <c r="M40" s="263"/>
      <c r="N40" s="259">
        <f t="shared" si="36"/>
        <v>0</v>
      </c>
      <c r="O40" s="263"/>
      <c r="P40" s="263"/>
      <c r="Q40" s="263"/>
      <c r="R40" s="259">
        <f t="shared" si="37"/>
        <v>0</v>
      </c>
      <c r="S40" s="263"/>
      <c r="T40" s="263"/>
      <c r="U40" s="263"/>
      <c r="V40" s="259">
        <f t="shared" si="38"/>
        <v>0</v>
      </c>
      <c r="W40" s="263"/>
      <c r="X40" s="263"/>
      <c r="Y40" s="263"/>
      <c r="Z40" s="259">
        <f t="shared" si="39"/>
        <v>0</v>
      </c>
      <c r="AA40" s="263"/>
      <c r="AB40" s="263"/>
      <c r="AC40" s="263"/>
      <c r="AD40" s="259">
        <f t="shared" si="40"/>
        <v>0</v>
      </c>
      <c r="AE40" s="263"/>
      <c r="AF40" s="263"/>
      <c r="AG40" s="263"/>
      <c r="AH40" s="259">
        <f t="shared" si="41"/>
        <v>0</v>
      </c>
      <c r="AI40" s="263"/>
      <c r="AJ40" s="263"/>
      <c r="AK40" s="263"/>
      <c r="AL40" s="259">
        <f t="shared" si="42"/>
        <v>0</v>
      </c>
      <c r="AM40" s="263"/>
      <c r="AN40" s="263"/>
      <c r="AO40" s="263"/>
      <c r="AP40" s="259">
        <f t="shared" si="43"/>
        <v>0</v>
      </c>
      <c r="AQ40" s="263"/>
      <c r="AR40" s="263"/>
      <c r="AS40" s="263"/>
      <c r="AT40" s="259">
        <f t="shared" si="44"/>
        <v>0</v>
      </c>
      <c r="AU40" s="263"/>
      <c r="AV40" s="263"/>
      <c r="AW40" s="263"/>
      <c r="AX40" s="259">
        <f t="shared" si="45"/>
        <v>0</v>
      </c>
      <c r="AY40" s="263"/>
      <c r="AZ40" s="263"/>
      <c r="BA40" s="263"/>
      <c r="BB40" s="259">
        <f t="shared" si="46"/>
        <v>0</v>
      </c>
      <c r="BC40" s="263"/>
      <c r="BD40" s="263"/>
      <c r="BE40" s="263"/>
      <c r="BF40" s="259">
        <f t="shared" si="47"/>
        <v>0</v>
      </c>
      <c r="BG40" s="263"/>
      <c r="BH40" s="263"/>
      <c r="BI40" s="264"/>
    </row>
    <row r="41" spans="3:61" ht="15" customHeight="1">
      <c r="C41" s="67"/>
      <c r="D41" s="241" t="s">
        <v>209</v>
      </c>
      <c r="E41" s="240" t="s">
        <v>345</v>
      </c>
      <c r="F41" s="259">
        <f t="shared" si="34"/>
        <v>0</v>
      </c>
      <c r="G41" s="263"/>
      <c r="H41" s="263"/>
      <c r="I41" s="263"/>
      <c r="J41" s="259">
        <f t="shared" si="35"/>
        <v>0</v>
      </c>
      <c r="K41" s="263"/>
      <c r="L41" s="263"/>
      <c r="M41" s="263"/>
      <c r="N41" s="259">
        <f t="shared" si="36"/>
        <v>0</v>
      </c>
      <c r="O41" s="263"/>
      <c r="P41" s="263"/>
      <c r="Q41" s="263"/>
      <c r="R41" s="259">
        <f t="shared" si="37"/>
        <v>0</v>
      </c>
      <c r="S41" s="263"/>
      <c r="T41" s="263"/>
      <c r="U41" s="263"/>
      <c r="V41" s="259">
        <f t="shared" si="38"/>
        <v>0</v>
      </c>
      <c r="W41" s="263"/>
      <c r="X41" s="263"/>
      <c r="Y41" s="263"/>
      <c r="Z41" s="259">
        <f t="shared" si="39"/>
        <v>0</v>
      </c>
      <c r="AA41" s="263"/>
      <c r="AB41" s="263"/>
      <c r="AC41" s="263"/>
      <c r="AD41" s="259">
        <f t="shared" si="40"/>
        <v>0</v>
      </c>
      <c r="AE41" s="263"/>
      <c r="AF41" s="263"/>
      <c r="AG41" s="263"/>
      <c r="AH41" s="259">
        <f t="shared" si="41"/>
        <v>0</v>
      </c>
      <c r="AI41" s="263"/>
      <c r="AJ41" s="263"/>
      <c r="AK41" s="263"/>
      <c r="AL41" s="259">
        <f t="shared" si="42"/>
        <v>0</v>
      </c>
      <c r="AM41" s="263"/>
      <c r="AN41" s="263"/>
      <c r="AO41" s="263"/>
      <c r="AP41" s="259">
        <f t="shared" si="43"/>
        <v>0</v>
      </c>
      <c r="AQ41" s="263"/>
      <c r="AR41" s="263"/>
      <c r="AS41" s="263"/>
      <c r="AT41" s="259">
        <f t="shared" si="44"/>
        <v>0</v>
      </c>
      <c r="AU41" s="263"/>
      <c r="AV41" s="263"/>
      <c r="AW41" s="263"/>
      <c r="AX41" s="259">
        <f t="shared" si="45"/>
        <v>0</v>
      </c>
      <c r="AY41" s="263"/>
      <c r="AZ41" s="263"/>
      <c r="BA41" s="263"/>
      <c r="BB41" s="259">
        <f t="shared" si="46"/>
        <v>0</v>
      </c>
      <c r="BC41" s="263"/>
      <c r="BD41" s="263"/>
      <c r="BE41" s="263"/>
      <c r="BF41" s="259">
        <f t="shared" si="47"/>
        <v>0</v>
      </c>
      <c r="BG41" s="263"/>
      <c r="BH41" s="263"/>
      <c r="BI41" s="264"/>
    </row>
    <row r="42" spans="3:61" ht="15" customHeight="1">
      <c r="C42" s="67"/>
      <c r="D42" s="241" t="s">
        <v>207</v>
      </c>
      <c r="E42" s="240" t="s">
        <v>346</v>
      </c>
      <c r="F42" s="259">
        <f t="shared" si="34"/>
        <v>0</v>
      </c>
      <c r="G42" s="263"/>
      <c r="H42" s="263"/>
      <c r="I42" s="263"/>
      <c r="J42" s="259">
        <f t="shared" si="35"/>
        <v>0</v>
      </c>
      <c r="K42" s="263"/>
      <c r="L42" s="263"/>
      <c r="M42" s="263"/>
      <c r="N42" s="259">
        <f t="shared" si="36"/>
        <v>0</v>
      </c>
      <c r="O42" s="263"/>
      <c r="P42" s="263"/>
      <c r="Q42" s="263"/>
      <c r="R42" s="259">
        <f t="shared" si="37"/>
        <v>0</v>
      </c>
      <c r="S42" s="263"/>
      <c r="T42" s="263"/>
      <c r="U42" s="263"/>
      <c r="V42" s="259">
        <f t="shared" si="38"/>
        <v>0</v>
      </c>
      <c r="W42" s="263"/>
      <c r="X42" s="263"/>
      <c r="Y42" s="263"/>
      <c r="Z42" s="259">
        <f t="shared" si="39"/>
        <v>0</v>
      </c>
      <c r="AA42" s="263"/>
      <c r="AB42" s="263"/>
      <c r="AC42" s="263"/>
      <c r="AD42" s="259">
        <f t="shared" si="40"/>
        <v>0</v>
      </c>
      <c r="AE42" s="263"/>
      <c r="AF42" s="263"/>
      <c r="AG42" s="263"/>
      <c r="AH42" s="259">
        <f t="shared" si="41"/>
        <v>0</v>
      </c>
      <c r="AI42" s="263"/>
      <c r="AJ42" s="263"/>
      <c r="AK42" s="263"/>
      <c r="AL42" s="259">
        <f t="shared" si="42"/>
        <v>0</v>
      </c>
      <c r="AM42" s="263"/>
      <c r="AN42" s="263"/>
      <c r="AO42" s="263"/>
      <c r="AP42" s="259">
        <f t="shared" si="43"/>
        <v>0</v>
      </c>
      <c r="AQ42" s="263"/>
      <c r="AR42" s="263"/>
      <c r="AS42" s="263"/>
      <c r="AT42" s="259">
        <f t="shared" si="44"/>
        <v>0</v>
      </c>
      <c r="AU42" s="263"/>
      <c r="AV42" s="263"/>
      <c r="AW42" s="263"/>
      <c r="AX42" s="259">
        <f t="shared" si="45"/>
        <v>0</v>
      </c>
      <c r="AY42" s="263"/>
      <c r="AZ42" s="263"/>
      <c r="BA42" s="263"/>
      <c r="BB42" s="259">
        <f t="shared" si="46"/>
        <v>0</v>
      </c>
      <c r="BC42" s="263"/>
      <c r="BD42" s="263"/>
      <c r="BE42" s="263"/>
      <c r="BF42" s="259">
        <f t="shared" si="47"/>
        <v>0</v>
      </c>
      <c r="BG42" s="263"/>
      <c r="BH42" s="263"/>
      <c r="BI42" s="264"/>
    </row>
    <row r="43" spans="3:61" ht="22.5">
      <c r="C43" s="67"/>
      <c r="D43" s="247" t="s">
        <v>347</v>
      </c>
      <c r="E43" s="248" t="s">
        <v>348</v>
      </c>
      <c r="F43" s="259">
        <f>SUM(G43:I43)</f>
        <v>0</v>
      </c>
      <c r="G43" s="263"/>
      <c r="H43" s="263"/>
      <c r="I43" s="263"/>
      <c r="J43" s="259">
        <f>SUM(K43:M43)</f>
        <v>0</v>
      </c>
      <c r="K43" s="263"/>
      <c r="L43" s="263"/>
      <c r="M43" s="263"/>
      <c r="N43" s="259">
        <f t="shared" si="36"/>
        <v>0</v>
      </c>
      <c r="O43" s="263"/>
      <c r="P43" s="263"/>
      <c r="Q43" s="263"/>
      <c r="R43" s="259">
        <f t="shared" si="37"/>
        <v>0</v>
      </c>
      <c r="S43" s="263"/>
      <c r="T43" s="263"/>
      <c r="U43" s="263"/>
      <c r="V43" s="259">
        <f t="shared" si="38"/>
        <v>0</v>
      </c>
      <c r="W43" s="263"/>
      <c r="X43" s="263"/>
      <c r="Y43" s="263"/>
      <c r="Z43" s="259">
        <f t="shared" si="39"/>
        <v>0</v>
      </c>
      <c r="AA43" s="263"/>
      <c r="AB43" s="263"/>
      <c r="AC43" s="263"/>
      <c r="AD43" s="259">
        <f t="shared" si="40"/>
        <v>0</v>
      </c>
      <c r="AE43" s="263"/>
      <c r="AF43" s="263"/>
      <c r="AG43" s="263"/>
      <c r="AH43" s="259">
        <f t="shared" si="41"/>
        <v>0</v>
      </c>
      <c r="AI43" s="263"/>
      <c r="AJ43" s="263"/>
      <c r="AK43" s="263"/>
      <c r="AL43" s="259">
        <f t="shared" si="42"/>
        <v>0</v>
      </c>
      <c r="AM43" s="263"/>
      <c r="AN43" s="263"/>
      <c r="AO43" s="263"/>
      <c r="AP43" s="259">
        <f t="shared" si="43"/>
        <v>0</v>
      </c>
      <c r="AQ43" s="263"/>
      <c r="AR43" s="263"/>
      <c r="AS43" s="263"/>
      <c r="AT43" s="259">
        <f t="shared" si="44"/>
        <v>0</v>
      </c>
      <c r="AU43" s="263"/>
      <c r="AV43" s="263"/>
      <c r="AW43" s="263"/>
      <c r="AX43" s="259">
        <f t="shared" si="45"/>
        <v>0</v>
      </c>
      <c r="AY43" s="263"/>
      <c r="AZ43" s="263"/>
      <c r="BA43" s="263"/>
      <c r="BB43" s="259">
        <f t="shared" si="46"/>
        <v>0</v>
      </c>
      <c r="BC43" s="263"/>
      <c r="BD43" s="263"/>
      <c r="BE43" s="263"/>
      <c r="BF43" s="259">
        <f t="shared" si="47"/>
        <v>0</v>
      </c>
      <c r="BG43" s="263"/>
      <c r="BH43" s="263"/>
      <c r="BI43" s="264"/>
    </row>
    <row r="44" spans="3:61" ht="56.25">
      <c r="C44" s="67"/>
      <c r="D44" s="246" t="s">
        <v>472</v>
      </c>
      <c r="E44" s="248" t="s">
        <v>349</v>
      </c>
      <c r="F44" s="261">
        <f>SUM(F45:F51)</f>
        <v>0</v>
      </c>
      <c r="G44" s="261">
        <f t="shared" ref="G44:BI44" si="48">SUM(G45:G51)</f>
        <v>0</v>
      </c>
      <c r="H44" s="261">
        <f t="shared" si="48"/>
        <v>0</v>
      </c>
      <c r="I44" s="261">
        <f t="shared" si="48"/>
        <v>0</v>
      </c>
      <c r="J44" s="261">
        <f t="shared" si="48"/>
        <v>0</v>
      </c>
      <c r="K44" s="261">
        <f t="shared" si="48"/>
        <v>0</v>
      </c>
      <c r="L44" s="261">
        <f t="shared" si="48"/>
        <v>0</v>
      </c>
      <c r="M44" s="261">
        <f t="shared" si="48"/>
        <v>0</v>
      </c>
      <c r="N44" s="261">
        <f t="shared" si="48"/>
        <v>0</v>
      </c>
      <c r="O44" s="261">
        <f t="shared" si="48"/>
        <v>0</v>
      </c>
      <c r="P44" s="261">
        <f t="shared" si="48"/>
        <v>0</v>
      </c>
      <c r="Q44" s="261">
        <f t="shared" si="48"/>
        <v>0</v>
      </c>
      <c r="R44" s="261">
        <f t="shared" si="48"/>
        <v>0</v>
      </c>
      <c r="S44" s="261">
        <f t="shared" si="48"/>
        <v>0</v>
      </c>
      <c r="T44" s="261">
        <f t="shared" si="48"/>
        <v>0</v>
      </c>
      <c r="U44" s="261">
        <f t="shared" si="48"/>
        <v>0</v>
      </c>
      <c r="V44" s="261">
        <f t="shared" si="48"/>
        <v>0</v>
      </c>
      <c r="W44" s="261">
        <f t="shared" si="48"/>
        <v>0</v>
      </c>
      <c r="X44" s="261">
        <f t="shared" si="48"/>
        <v>0</v>
      </c>
      <c r="Y44" s="261">
        <f t="shared" si="48"/>
        <v>0</v>
      </c>
      <c r="Z44" s="261">
        <f t="shared" si="48"/>
        <v>0</v>
      </c>
      <c r="AA44" s="261">
        <f t="shared" si="48"/>
        <v>0</v>
      </c>
      <c r="AB44" s="261">
        <f t="shared" si="48"/>
        <v>0</v>
      </c>
      <c r="AC44" s="261">
        <f t="shared" si="48"/>
        <v>0</v>
      </c>
      <c r="AD44" s="261">
        <f t="shared" si="48"/>
        <v>0</v>
      </c>
      <c r="AE44" s="261">
        <f t="shared" si="48"/>
        <v>0</v>
      </c>
      <c r="AF44" s="261">
        <f t="shared" si="48"/>
        <v>0</v>
      </c>
      <c r="AG44" s="261">
        <f t="shared" si="48"/>
        <v>0</v>
      </c>
      <c r="AH44" s="261">
        <f t="shared" si="48"/>
        <v>0</v>
      </c>
      <c r="AI44" s="261">
        <f t="shared" si="48"/>
        <v>0</v>
      </c>
      <c r="AJ44" s="261">
        <f t="shared" si="48"/>
        <v>0</v>
      </c>
      <c r="AK44" s="261">
        <f t="shared" si="48"/>
        <v>0</v>
      </c>
      <c r="AL44" s="261">
        <f t="shared" si="48"/>
        <v>0</v>
      </c>
      <c r="AM44" s="261">
        <f t="shared" si="48"/>
        <v>0</v>
      </c>
      <c r="AN44" s="261">
        <f t="shared" si="48"/>
        <v>0</v>
      </c>
      <c r="AO44" s="261">
        <f t="shared" si="48"/>
        <v>0</v>
      </c>
      <c r="AP44" s="261">
        <f t="shared" si="48"/>
        <v>0</v>
      </c>
      <c r="AQ44" s="261">
        <f t="shared" si="48"/>
        <v>0</v>
      </c>
      <c r="AR44" s="261">
        <f t="shared" si="48"/>
        <v>0</v>
      </c>
      <c r="AS44" s="261">
        <f t="shared" si="48"/>
        <v>0</v>
      </c>
      <c r="AT44" s="261">
        <f t="shared" si="48"/>
        <v>0</v>
      </c>
      <c r="AU44" s="261">
        <f t="shared" si="48"/>
        <v>0</v>
      </c>
      <c r="AV44" s="261">
        <f t="shared" si="48"/>
        <v>0</v>
      </c>
      <c r="AW44" s="261">
        <f t="shared" si="48"/>
        <v>0</v>
      </c>
      <c r="AX44" s="261">
        <f t="shared" si="48"/>
        <v>0</v>
      </c>
      <c r="AY44" s="261">
        <f t="shared" si="48"/>
        <v>0</v>
      </c>
      <c r="AZ44" s="261">
        <f t="shared" si="48"/>
        <v>0</v>
      </c>
      <c r="BA44" s="261">
        <f t="shared" si="48"/>
        <v>0</v>
      </c>
      <c r="BB44" s="261">
        <f t="shared" si="48"/>
        <v>0</v>
      </c>
      <c r="BC44" s="261">
        <f t="shared" si="48"/>
        <v>0</v>
      </c>
      <c r="BD44" s="261">
        <f t="shared" si="48"/>
        <v>0</v>
      </c>
      <c r="BE44" s="261">
        <f t="shared" si="48"/>
        <v>0</v>
      </c>
      <c r="BF44" s="261">
        <f t="shared" si="48"/>
        <v>0</v>
      </c>
      <c r="BG44" s="261">
        <f t="shared" si="48"/>
        <v>0</v>
      </c>
      <c r="BH44" s="261">
        <f t="shared" si="48"/>
        <v>0</v>
      </c>
      <c r="BI44" s="262">
        <f t="shared" si="48"/>
        <v>0</v>
      </c>
    </row>
    <row r="45" spans="3:61" ht="15" customHeight="1">
      <c r="C45" s="67"/>
      <c r="D45" s="241" t="s">
        <v>204</v>
      </c>
      <c r="E45" s="240" t="s">
        <v>350</v>
      </c>
      <c r="F45" s="259">
        <f t="shared" ref="F45:F52" si="49">SUM(G45:I45)</f>
        <v>0</v>
      </c>
      <c r="G45" s="263"/>
      <c r="H45" s="263"/>
      <c r="I45" s="263"/>
      <c r="J45" s="259">
        <f t="shared" ref="J45:J52" si="50">SUM(K45:M45)</f>
        <v>0</v>
      </c>
      <c r="K45" s="263"/>
      <c r="L45" s="263"/>
      <c r="M45" s="263"/>
      <c r="N45" s="259">
        <f t="shared" ref="N45:N52" si="51">SUM(O45:Q45)</f>
        <v>0</v>
      </c>
      <c r="O45" s="263"/>
      <c r="P45" s="263"/>
      <c r="Q45" s="263"/>
      <c r="R45" s="259">
        <f t="shared" ref="R45:R52" si="52">SUM(S45:U45)</f>
        <v>0</v>
      </c>
      <c r="S45" s="263"/>
      <c r="T45" s="263"/>
      <c r="U45" s="263"/>
      <c r="V45" s="259">
        <f t="shared" ref="V45:V52" si="53">SUM(W45:Y45)</f>
        <v>0</v>
      </c>
      <c r="W45" s="263"/>
      <c r="X45" s="263"/>
      <c r="Y45" s="263"/>
      <c r="Z45" s="259">
        <f t="shared" ref="Z45:Z52" si="54">SUM(AA45:AC45)</f>
        <v>0</v>
      </c>
      <c r="AA45" s="263"/>
      <c r="AB45" s="263"/>
      <c r="AC45" s="263"/>
      <c r="AD45" s="259">
        <f t="shared" ref="AD45:AD52" si="55">SUM(AE45:AG45)</f>
        <v>0</v>
      </c>
      <c r="AE45" s="263"/>
      <c r="AF45" s="263"/>
      <c r="AG45" s="263"/>
      <c r="AH45" s="259">
        <f t="shared" ref="AH45:AH52" si="56">SUM(AI45:AK45)</f>
        <v>0</v>
      </c>
      <c r="AI45" s="263"/>
      <c r="AJ45" s="263"/>
      <c r="AK45" s="263"/>
      <c r="AL45" s="259">
        <f t="shared" ref="AL45:AL52" si="57">SUM(AM45:AO45)</f>
        <v>0</v>
      </c>
      <c r="AM45" s="263"/>
      <c r="AN45" s="263"/>
      <c r="AO45" s="263"/>
      <c r="AP45" s="259">
        <f t="shared" ref="AP45:AP52" si="58">SUM(AQ45:AS45)</f>
        <v>0</v>
      </c>
      <c r="AQ45" s="263"/>
      <c r="AR45" s="263"/>
      <c r="AS45" s="263"/>
      <c r="AT45" s="259">
        <f t="shared" ref="AT45:AT52" si="59">SUM(AU45:AW45)</f>
        <v>0</v>
      </c>
      <c r="AU45" s="263"/>
      <c r="AV45" s="263"/>
      <c r="AW45" s="263"/>
      <c r="AX45" s="259">
        <f t="shared" ref="AX45:AX52" si="60">SUM(AY45:BA45)</f>
        <v>0</v>
      </c>
      <c r="AY45" s="263"/>
      <c r="AZ45" s="263"/>
      <c r="BA45" s="263"/>
      <c r="BB45" s="259">
        <f t="shared" ref="BB45:BB52" si="61">SUM(BC45:BE45)</f>
        <v>0</v>
      </c>
      <c r="BC45" s="263"/>
      <c r="BD45" s="263"/>
      <c r="BE45" s="263"/>
      <c r="BF45" s="259">
        <f t="shared" ref="BF45:BF52" si="62">SUM(BG45:BI45)</f>
        <v>0</v>
      </c>
      <c r="BG45" s="263"/>
      <c r="BH45" s="263"/>
      <c r="BI45" s="264"/>
    </row>
    <row r="46" spans="3:61" ht="15" customHeight="1">
      <c r="C46" s="67"/>
      <c r="D46" s="241" t="s">
        <v>205</v>
      </c>
      <c r="E46" s="240" t="s">
        <v>351</v>
      </c>
      <c r="F46" s="259">
        <f t="shared" si="49"/>
        <v>0</v>
      </c>
      <c r="G46" s="263"/>
      <c r="H46" s="263"/>
      <c r="I46" s="263"/>
      <c r="J46" s="259">
        <f t="shared" si="50"/>
        <v>0</v>
      </c>
      <c r="K46" s="263"/>
      <c r="L46" s="263"/>
      <c r="M46" s="263"/>
      <c r="N46" s="259">
        <f t="shared" si="51"/>
        <v>0</v>
      </c>
      <c r="O46" s="263"/>
      <c r="P46" s="263"/>
      <c r="Q46" s="263"/>
      <c r="R46" s="259">
        <f t="shared" si="52"/>
        <v>0</v>
      </c>
      <c r="S46" s="263"/>
      <c r="T46" s="263"/>
      <c r="U46" s="263"/>
      <c r="V46" s="259">
        <f t="shared" si="53"/>
        <v>0</v>
      </c>
      <c r="W46" s="263"/>
      <c r="X46" s="263"/>
      <c r="Y46" s="263"/>
      <c r="Z46" s="259">
        <f t="shared" si="54"/>
        <v>0</v>
      </c>
      <c r="AA46" s="263"/>
      <c r="AB46" s="263"/>
      <c r="AC46" s="263"/>
      <c r="AD46" s="259">
        <f t="shared" si="55"/>
        <v>0</v>
      </c>
      <c r="AE46" s="263"/>
      <c r="AF46" s="263"/>
      <c r="AG46" s="263"/>
      <c r="AH46" s="259">
        <f t="shared" si="56"/>
        <v>0</v>
      </c>
      <c r="AI46" s="263"/>
      <c r="AJ46" s="263"/>
      <c r="AK46" s="263"/>
      <c r="AL46" s="259">
        <f t="shared" si="57"/>
        <v>0</v>
      </c>
      <c r="AM46" s="263"/>
      <c r="AN46" s="263"/>
      <c r="AO46" s="263"/>
      <c r="AP46" s="259">
        <f t="shared" si="58"/>
        <v>0</v>
      </c>
      <c r="AQ46" s="263"/>
      <c r="AR46" s="263"/>
      <c r="AS46" s="263"/>
      <c r="AT46" s="259">
        <f t="shared" si="59"/>
        <v>0</v>
      </c>
      <c r="AU46" s="263"/>
      <c r="AV46" s="263"/>
      <c r="AW46" s="263"/>
      <c r="AX46" s="259">
        <f t="shared" si="60"/>
        <v>0</v>
      </c>
      <c r="AY46" s="263"/>
      <c r="AZ46" s="263"/>
      <c r="BA46" s="263"/>
      <c r="BB46" s="259">
        <f t="shared" si="61"/>
        <v>0</v>
      </c>
      <c r="BC46" s="263"/>
      <c r="BD46" s="263"/>
      <c r="BE46" s="263"/>
      <c r="BF46" s="259">
        <f t="shared" si="62"/>
        <v>0</v>
      </c>
      <c r="BG46" s="263"/>
      <c r="BH46" s="263"/>
      <c r="BI46" s="264"/>
    </row>
    <row r="47" spans="3:61" ht="15" customHeight="1">
      <c r="C47" s="67"/>
      <c r="D47" s="241" t="s">
        <v>206</v>
      </c>
      <c r="E47" s="240" t="s">
        <v>352</v>
      </c>
      <c r="F47" s="259">
        <f t="shared" si="49"/>
        <v>0</v>
      </c>
      <c r="G47" s="263"/>
      <c r="H47" s="263"/>
      <c r="I47" s="263"/>
      <c r="J47" s="259">
        <f t="shared" si="50"/>
        <v>0</v>
      </c>
      <c r="K47" s="263"/>
      <c r="L47" s="263"/>
      <c r="M47" s="263"/>
      <c r="N47" s="259">
        <f t="shared" si="51"/>
        <v>0</v>
      </c>
      <c r="O47" s="263"/>
      <c r="P47" s="263"/>
      <c r="Q47" s="263"/>
      <c r="R47" s="259">
        <f t="shared" si="52"/>
        <v>0</v>
      </c>
      <c r="S47" s="263"/>
      <c r="T47" s="263"/>
      <c r="U47" s="263"/>
      <c r="V47" s="259">
        <f t="shared" si="53"/>
        <v>0</v>
      </c>
      <c r="W47" s="263"/>
      <c r="X47" s="263"/>
      <c r="Y47" s="263"/>
      <c r="Z47" s="259">
        <f t="shared" si="54"/>
        <v>0</v>
      </c>
      <c r="AA47" s="263"/>
      <c r="AB47" s="263"/>
      <c r="AC47" s="263"/>
      <c r="AD47" s="259">
        <f t="shared" si="55"/>
        <v>0</v>
      </c>
      <c r="AE47" s="263"/>
      <c r="AF47" s="263"/>
      <c r="AG47" s="263"/>
      <c r="AH47" s="259">
        <f t="shared" si="56"/>
        <v>0</v>
      </c>
      <c r="AI47" s="263"/>
      <c r="AJ47" s="263"/>
      <c r="AK47" s="263"/>
      <c r="AL47" s="259">
        <f t="shared" si="57"/>
        <v>0</v>
      </c>
      <c r="AM47" s="263"/>
      <c r="AN47" s="263"/>
      <c r="AO47" s="263"/>
      <c r="AP47" s="259">
        <f t="shared" si="58"/>
        <v>0</v>
      </c>
      <c r="AQ47" s="263"/>
      <c r="AR47" s="263"/>
      <c r="AS47" s="263"/>
      <c r="AT47" s="259">
        <f t="shared" si="59"/>
        <v>0</v>
      </c>
      <c r="AU47" s="263"/>
      <c r="AV47" s="263"/>
      <c r="AW47" s="263"/>
      <c r="AX47" s="259">
        <f t="shared" si="60"/>
        <v>0</v>
      </c>
      <c r="AY47" s="263"/>
      <c r="AZ47" s="263"/>
      <c r="BA47" s="263"/>
      <c r="BB47" s="259">
        <f t="shared" si="61"/>
        <v>0</v>
      </c>
      <c r="BC47" s="263"/>
      <c r="BD47" s="263"/>
      <c r="BE47" s="263"/>
      <c r="BF47" s="259">
        <f t="shared" si="62"/>
        <v>0</v>
      </c>
      <c r="BG47" s="263"/>
      <c r="BH47" s="263"/>
      <c r="BI47" s="264"/>
    </row>
    <row r="48" spans="3:61" ht="15" customHeight="1">
      <c r="C48" s="67"/>
      <c r="D48" s="241" t="s">
        <v>208</v>
      </c>
      <c r="E48" s="240" t="s">
        <v>353</v>
      </c>
      <c r="F48" s="259">
        <f t="shared" si="49"/>
        <v>0</v>
      </c>
      <c r="G48" s="263"/>
      <c r="H48" s="263"/>
      <c r="I48" s="263"/>
      <c r="J48" s="259">
        <f t="shared" si="50"/>
        <v>0</v>
      </c>
      <c r="K48" s="263"/>
      <c r="L48" s="263"/>
      <c r="M48" s="263"/>
      <c r="N48" s="259">
        <f t="shared" si="51"/>
        <v>0</v>
      </c>
      <c r="O48" s="263"/>
      <c r="P48" s="263"/>
      <c r="Q48" s="263"/>
      <c r="R48" s="259">
        <f t="shared" si="52"/>
        <v>0</v>
      </c>
      <c r="S48" s="263"/>
      <c r="T48" s="263"/>
      <c r="U48" s="263"/>
      <c r="V48" s="259">
        <f t="shared" si="53"/>
        <v>0</v>
      </c>
      <c r="W48" s="263"/>
      <c r="X48" s="263"/>
      <c r="Y48" s="263"/>
      <c r="Z48" s="259">
        <f t="shared" si="54"/>
        <v>0</v>
      </c>
      <c r="AA48" s="263"/>
      <c r="AB48" s="263"/>
      <c r="AC48" s="263"/>
      <c r="AD48" s="259">
        <f t="shared" si="55"/>
        <v>0</v>
      </c>
      <c r="AE48" s="263"/>
      <c r="AF48" s="263"/>
      <c r="AG48" s="263"/>
      <c r="AH48" s="259">
        <f t="shared" si="56"/>
        <v>0</v>
      </c>
      <c r="AI48" s="263"/>
      <c r="AJ48" s="263"/>
      <c r="AK48" s="263"/>
      <c r="AL48" s="259">
        <f t="shared" si="57"/>
        <v>0</v>
      </c>
      <c r="AM48" s="263"/>
      <c r="AN48" s="263"/>
      <c r="AO48" s="263"/>
      <c r="AP48" s="259">
        <f t="shared" si="58"/>
        <v>0</v>
      </c>
      <c r="AQ48" s="263"/>
      <c r="AR48" s="263"/>
      <c r="AS48" s="263"/>
      <c r="AT48" s="259">
        <f t="shared" si="59"/>
        <v>0</v>
      </c>
      <c r="AU48" s="263"/>
      <c r="AV48" s="263"/>
      <c r="AW48" s="263"/>
      <c r="AX48" s="259">
        <f t="shared" si="60"/>
        <v>0</v>
      </c>
      <c r="AY48" s="263"/>
      <c r="AZ48" s="263"/>
      <c r="BA48" s="263"/>
      <c r="BB48" s="259">
        <f t="shared" si="61"/>
        <v>0</v>
      </c>
      <c r="BC48" s="263"/>
      <c r="BD48" s="263"/>
      <c r="BE48" s="263"/>
      <c r="BF48" s="259">
        <f t="shared" si="62"/>
        <v>0</v>
      </c>
      <c r="BG48" s="263"/>
      <c r="BH48" s="263"/>
      <c r="BI48" s="264"/>
    </row>
    <row r="49" spans="3:61" ht="15" customHeight="1">
      <c r="C49" s="67"/>
      <c r="D49" s="241" t="s">
        <v>211</v>
      </c>
      <c r="E49" s="240" t="s">
        <v>354</v>
      </c>
      <c r="F49" s="259">
        <f t="shared" si="49"/>
        <v>0</v>
      </c>
      <c r="G49" s="263"/>
      <c r="H49" s="263"/>
      <c r="I49" s="263"/>
      <c r="J49" s="259">
        <f t="shared" si="50"/>
        <v>0</v>
      </c>
      <c r="K49" s="263"/>
      <c r="L49" s="263"/>
      <c r="M49" s="263"/>
      <c r="N49" s="259">
        <f t="shared" si="51"/>
        <v>0</v>
      </c>
      <c r="O49" s="263"/>
      <c r="P49" s="263"/>
      <c r="Q49" s="263"/>
      <c r="R49" s="259">
        <f t="shared" si="52"/>
        <v>0</v>
      </c>
      <c r="S49" s="263"/>
      <c r="T49" s="263"/>
      <c r="U49" s="263"/>
      <c r="V49" s="259">
        <f t="shared" si="53"/>
        <v>0</v>
      </c>
      <c r="W49" s="263"/>
      <c r="X49" s="263"/>
      <c r="Y49" s="263"/>
      <c r="Z49" s="259">
        <f t="shared" si="54"/>
        <v>0</v>
      </c>
      <c r="AA49" s="263"/>
      <c r="AB49" s="263"/>
      <c r="AC49" s="263"/>
      <c r="AD49" s="259">
        <f t="shared" si="55"/>
        <v>0</v>
      </c>
      <c r="AE49" s="263"/>
      <c r="AF49" s="263"/>
      <c r="AG49" s="263"/>
      <c r="AH49" s="259">
        <f t="shared" si="56"/>
        <v>0</v>
      </c>
      <c r="AI49" s="263"/>
      <c r="AJ49" s="263"/>
      <c r="AK49" s="263"/>
      <c r="AL49" s="259">
        <f t="shared" si="57"/>
        <v>0</v>
      </c>
      <c r="AM49" s="263"/>
      <c r="AN49" s="263"/>
      <c r="AO49" s="263"/>
      <c r="AP49" s="259">
        <f t="shared" si="58"/>
        <v>0</v>
      </c>
      <c r="AQ49" s="263"/>
      <c r="AR49" s="263"/>
      <c r="AS49" s="263"/>
      <c r="AT49" s="259">
        <f t="shared" si="59"/>
        <v>0</v>
      </c>
      <c r="AU49" s="263"/>
      <c r="AV49" s="263"/>
      <c r="AW49" s="263"/>
      <c r="AX49" s="259">
        <f t="shared" si="60"/>
        <v>0</v>
      </c>
      <c r="AY49" s="263"/>
      <c r="AZ49" s="263"/>
      <c r="BA49" s="263"/>
      <c r="BB49" s="259">
        <f t="shared" si="61"/>
        <v>0</v>
      </c>
      <c r="BC49" s="263"/>
      <c r="BD49" s="263"/>
      <c r="BE49" s="263"/>
      <c r="BF49" s="259">
        <f t="shared" si="62"/>
        <v>0</v>
      </c>
      <c r="BG49" s="263"/>
      <c r="BH49" s="263"/>
      <c r="BI49" s="264"/>
    </row>
    <row r="50" spans="3:61" ht="15" customHeight="1">
      <c r="C50" s="67"/>
      <c r="D50" s="241" t="s">
        <v>209</v>
      </c>
      <c r="E50" s="240" t="s">
        <v>355</v>
      </c>
      <c r="F50" s="259">
        <f t="shared" si="49"/>
        <v>0</v>
      </c>
      <c r="G50" s="263"/>
      <c r="H50" s="263"/>
      <c r="I50" s="263"/>
      <c r="J50" s="259">
        <f t="shared" si="50"/>
        <v>0</v>
      </c>
      <c r="K50" s="263"/>
      <c r="L50" s="263"/>
      <c r="M50" s="263"/>
      <c r="N50" s="259">
        <f t="shared" si="51"/>
        <v>0</v>
      </c>
      <c r="O50" s="263"/>
      <c r="P50" s="263"/>
      <c r="Q50" s="263"/>
      <c r="R50" s="259">
        <f t="shared" si="52"/>
        <v>0</v>
      </c>
      <c r="S50" s="263"/>
      <c r="T50" s="263"/>
      <c r="U50" s="263"/>
      <c r="V50" s="259">
        <f t="shared" si="53"/>
        <v>0</v>
      </c>
      <c r="W50" s="263"/>
      <c r="X50" s="263"/>
      <c r="Y50" s="263"/>
      <c r="Z50" s="259">
        <f t="shared" si="54"/>
        <v>0</v>
      </c>
      <c r="AA50" s="263"/>
      <c r="AB50" s="263"/>
      <c r="AC50" s="263"/>
      <c r="AD50" s="259">
        <f t="shared" si="55"/>
        <v>0</v>
      </c>
      <c r="AE50" s="263"/>
      <c r="AF50" s="263"/>
      <c r="AG50" s="263"/>
      <c r="AH50" s="259">
        <f t="shared" si="56"/>
        <v>0</v>
      </c>
      <c r="AI50" s="263"/>
      <c r="AJ50" s="263"/>
      <c r="AK50" s="263"/>
      <c r="AL50" s="259">
        <f t="shared" si="57"/>
        <v>0</v>
      </c>
      <c r="AM50" s="263"/>
      <c r="AN50" s="263"/>
      <c r="AO50" s="263"/>
      <c r="AP50" s="259">
        <f t="shared" si="58"/>
        <v>0</v>
      </c>
      <c r="AQ50" s="263"/>
      <c r="AR50" s="263"/>
      <c r="AS50" s="263"/>
      <c r="AT50" s="259">
        <f t="shared" si="59"/>
        <v>0</v>
      </c>
      <c r="AU50" s="263"/>
      <c r="AV50" s="263"/>
      <c r="AW50" s="263"/>
      <c r="AX50" s="259">
        <f t="shared" si="60"/>
        <v>0</v>
      </c>
      <c r="AY50" s="263"/>
      <c r="AZ50" s="263"/>
      <c r="BA50" s="263"/>
      <c r="BB50" s="259">
        <f t="shared" si="61"/>
        <v>0</v>
      </c>
      <c r="BC50" s="263"/>
      <c r="BD50" s="263"/>
      <c r="BE50" s="263"/>
      <c r="BF50" s="259">
        <f t="shared" si="62"/>
        <v>0</v>
      </c>
      <c r="BG50" s="263"/>
      <c r="BH50" s="263"/>
      <c r="BI50" s="264"/>
    </row>
    <row r="51" spans="3:61" ht="15" customHeight="1">
      <c r="C51" s="67"/>
      <c r="D51" s="241" t="s">
        <v>207</v>
      </c>
      <c r="E51" s="240" t="s">
        <v>356</v>
      </c>
      <c r="F51" s="259">
        <f t="shared" si="49"/>
        <v>0</v>
      </c>
      <c r="G51" s="263"/>
      <c r="H51" s="263"/>
      <c r="I51" s="263"/>
      <c r="J51" s="259">
        <f t="shared" si="50"/>
        <v>0</v>
      </c>
      <c r="K51" s="263"/>
      <c r="L51" s="263"/>
      <c r="M51" s="263"/>
      <c r="N51" s="259">
        <f t="shared" si="51"/>
        <v>0</v>
      </c>
      <c r="O51" s="263"/>
      <c r="P51" s="263"/>
      <c r="Q51" s="263"/>
      <c r="R51" s="259">
        <f t="shared" si="52"/>
        <v>0</v>
      </c>
      <c r="S51" s="263"/>
      <c r="T51" s="263"/>
      <c r="U51" s="263"/>
      <c r="V51" s="259">
        <f t="shared" si="53"/>
        <v>0</v>
      </c>
      <c r="W51" s="263"/>
      <c r="X51" s="263"/>
      <c r="Y51" s="263"/>
      <c r="Z51" s="259">
        <f t="shared" si="54"/>
        <v>0</v>
      </c>
      <c r="AA51" s="263"/>
      <c r="AB51" s="263"/>
      <c r="AC51" s="263"/>
      <c r="AD51" s="259">
        <f t="shared" si="55"/>
        <v>0</v>
      </c>
      <c r="AE51" s="263"/>
      <c r="AF51" s="263"/>
      <c r="AG51" s="263"/>
      <c r="AH51" s="259">
        <f t="shared" si="56"/>
        <v>0</v>
      </c>
      <c r="AI51" s="263"/>
      <c r="AJ51" s="263"/>
      <c r="AK51" s="263"/>
      <c r="AL51" s="259">
        <f t="shared" si="57"/>
        <v>0</v>
      </c>
      <c r="AM51" s="263"/>
      <c r="AN51" s="263"/>
      <c r="AO51" s="263"/>
      <c r="AP51" s="259">
        <f t="shared" si="58"/>
        <v>0</v>
      </c>
      <c r="AQ51" s="263"/>
      <c r="AR51" s="263"/>
      <c r="AS51" s="263"/>
      <c r="AT51" s="259">
        <f t="shared" si="59"/>
        <v>0</v>
      </c>
      <c r="AU51" s="263"/>
      <c r="AV51" s="263"/>
      <c r="AW51" s="263"/>
      <c r="AX51" s="259">
        <f t="shared" si="60"/>
        <v>0</v>
      </c>
      <c r="AY51" s="263"/>
      <c r="AZ51" s="263"/>
      <c r="BA51" s="263"/>
      <c r="BB51" s="259">
        <f t="shared" si="61"/>
        <v>0</v>
      </c>
      <c r="BC51" s="263"/>
      <c r="BD51" s="263"/>
      <c r="BE51" s="263"/>
      <c r="BF51" s="259">
        <f t="shared" si="62"/>
        <v>0</v>
      </c>
      <c r="BG51" s="263"/>
      <c r="BH51" s="263"/>
      <c r="BI51" s="264"/>
    </row>
    <row r="52" spans="3:61" ht="15" customHeight="1">
      <c r="C52" s="67"/>
      <c r="D52" s="246" t="s">
        <v>357</v>
      </c>
      <c r="E52" s="248" t="s">
        <v>358</v>
      </c>
      <c r="F52" s="259">
        <f t="shared" si="49"/>
        <v>0</v>
      </c>
      <c r="G52" s="259">
        <f>G44+G17</f>
        <v>0</v>
      </c>
      <c r="H52" s="259">
        <f>H44+H17</f>
        <v>0</v>
      </c>
      <c r="I52" s="259">
        <f>I44+I17</f>
        <v>0</v>
      </c>
      <c r="J52" s="259">
        <f t="shared" si="50"/>
        <v>0</v>
      </c>
      <c r="K52" s="259">
        <f>K44+K17</f>
        <v>0</v>
      </c>
      <c r="L52" s="259">
        <f>L44+L17</f>
        <v>0</v>
      </c>
      <c r="M52" s="259">
        <f>M44+M17</f>
        <v>0</v>
      </c>
      <c r="N52" s="259">
        <f t="shared" si="51"/>
        <v>0</v>
      </c>
      <c r="O52" s="259">
        <f>O44+O17</f>
        <v>0</v>
      </c>
      <c r="P52" s="259">
        <f>P44+P17</f>
        <v>0</v>
      </c>
      <c r="Q52" s="259">
        <f>Q44+Q17</f>
        <v>0</v>
      </c>
      <c r="R52" s="259">
        <f t="shared" si="52"/>
        <v>0</v>
      </c>
      <c r="S52" s="259">
        <f>S44+S17</f>
        <v>0</v>
      </c>
      <c r="T52" s="259">
        <f>T44+T17</f>
        <v>0</v>
      </c>
      <c r="U52" s="259">
        <f>U44+U17</f>
        <v>0</v>
      </c>
      <c r="V52" s="259">
        <f t="shared" si="53"/>
        <v>0</v>
      </c>
      <c r="W52" s="259">
        <f>W44+W17</f>
        <v>0</v>
      </c>
      <c r="X52" s="259">
        <f>X44+X17</f>
        <v>0</v>
      </c>
      <c r="Y52" s="259">
        <f>Y44+Y17</f>
        <v>0</v>
      </c>
      <c r="Z52" s="259">
        <f t="shared" si="54"/>
        <v>0</v>
      </c>
      <c r="AA52" s="259">
        <f>AA44+AA17</f>
        <v>0</v>
      </c>
      <c r="AB52" s="259">
        <f>AB44+AB17</f>
        <v>0</v>
      </c>
      <c r="AC52" s="259">
        <f>AC44+AC17</f>
        <v>0</v>
      </c>
      <c r="AD52" s="259">
        <f t="shared" si="55"/>
        <v>0</v>
      </c>
      <c r="AE52" s="259">
        <f>AE44+AE17</f>
        <v>0</v>
      </c>
      <c r="AF52" s="259">
        <f>AF44+AF17</f>
        <v>0</v>
      </c>
      <c r="AG52" s="259">
        <f>AG44+AG17</f>
        <v>0</v>
      </c>
      <c r="AH52" s="259">
        <f t="shared" si="56"/>
        <v>0</v>
      </c>
      <c r="AI52" s="259">
        <f>AI44+AI17</f>
        <v>0</v>
      </c>
      <c r="AJ52" s="259">
        <f>AJ44+AJ17</f>
        <v>0</v>
      </c>
      <c r="AK52" s="259">
        <f>AK44+AK17</f>
        <v>0</v>
      </c>
      <c r="AL52" s="259">
        <f t="shared" si="57"/>
        <v>0</v>
      </c>
      <c r="AM52" s="259">
        <f>AM44+AM17</f>
        <v>0</v>
      </c>
      <c r="AN52" s="259">
        <f>AN44+AN17</f>
        <v>0</v>
      </c>
      <c r="AO52" s="259">
        <f>AO44+AO17</f>
        <v>0</v>
      </c>
      <c r="AP52" s="259">
        <f t="shared" si="58"/>
        <v>0</v>
      </c>
      <c r="AQ52" s="259">
        <f>AQ44+AQ17</f>
        <v>0</v>
      </c>
      <c r="AR52" s="259">
        <f>AR44+AR17</f>
        <v>0</v>
      </c>
      <c r="AS52" s="259">
        <f>AS44+AS17</f>
        <v>0</v>
      </c>
      <c r="AT52" s="259">
        <f t="shared" si="59"/>
        <v>0</v>
      </c>
      <c r="AU52" s="259">
        <f>AU44+AU17</f>
        <v>0</v>
      </c>
      <c r="AV52" s="259">
        <f>AV44+AV17</f>
        <v>0</v>
      </c>
      <c r="AW52" s="259">
        <f>AW44+AW17</f>
        <v>0</v>
      </c>
      <c r="AX52" s="259">
        <f t="shared" si="60"/>
        <v>0</v>
      </c>
      <c r="AY52" s="259">
        <f>AY44+AY17</f>
        <v>0</v>
      </c>
      <c r="AZ52" s="259">
        <f>AZ44+AZ17</f>
        <v>0</v>
      </c>
      <c r="BA52" s="259">
        <f>BA44+BA17</f>
        <v>0</v>
      </c>
      <c r="BB52" s="259">
        <f t="shared" si="61"/>
        <v>0</v>
      </c>
      <c r="BC52" s="259">
        <f>BC44+BC17</f>
        <v>0</v>
      </c>
      <c r="BD52" s="259">
        <f>BD44+BD17</f>
        <v>0</v>
      </c>
      <c r="BE52" s="259">
        <f>BE44+BE17</f>
        <v>0</v>
      </c>
      <c r="BF52" s="259">
        <f t="shared" si="62"/>
        <v>0</v>
      </c>
      <c r="BG52" s="259">
        <f>BG44+BG17</f>
        <v>0</v>
      </c>
      <c r="BH52" s="259">
        <f>BH44+BH17</f>
        <v>0</v>
      </c>
      <c r="BI52" s="260">
        <f>BI44+BI17</f>
        <v>0</v>
      </c>
    </row>
    <row r="53" spans="3:61">
      <c r="D53" s="162"/>
      <c r="E53" s="162"/>
      <c r="F53" s="162"/>
      <c r="G53" s="162"/>
      <c r="H53" s="162"/>
      <c r="I53" s="162"/>
      <c r="J53" s="162"/>
      <c r="K53" s="162"/>
      <c r="L53" s="162"/>
      <c r="M53" s="162"/>
      <c r="N53" s="162"/>
      <c r="O53" s="162"/>
      <c r="P53" s="162"/>
      <c r="Q53" s="162"/>
      <c r="R53" s="162"/>
      <c r="S53" s="162"/>
      <c r="T53" s="162"/>
      <c r="U53" s="162"/>
      <c r="V53" s="162"/>
      <c r="W53" s="162"/>
      <c r="X53" s="162"/>
      <c r="Y53" s="162"/>
      <c r="Z53" s="162"/>
      <c r="AA53" s="162"/>
      <c r="AB53" s="162"/>
      <c r="AC53" s="162"/>
      <c r="AD53" s="162"/>
      <c r="AE53" s="162"/>
      <c r="AF53" s="162"/>
      <c r="AG53" s="162"/>
      <c r="AH53" s="162"/>
      <c r="AI53" s="162"/>
      <c r="AJ53" s="162"/>
      <c r="AK53" s="162"/>
      <c r="AL53" s="162"/>
      <c r="AM53" s="162"/>
      <c r="AN53" s="162"/>
      <c r="AO53" s="162"/>
      <c r="AP53" s="162"/>
      <c r="AQ53" s="162"/>
      <c r="AR53" s="162"/>
      <c r="AS53" s="162"/>
      <c r="AT53" s="162"/>
      <c r="AU53" s="162"/>
      <c r="AV53" s="162"/>
      <c r="AW53" s="162"/>
      <c r="AX53" s="162"/>
      <c r="AY53" s="162"/>
      <c r="AZ53" s="162"/>
      <c r="BA53" s="162"/>
      <c r="BB53" s="162"/>
      <c r="BC53" s="162"/>
      <c r="BD53" s="162"/>
      <c r="BE53" s="162"/>
      <c r="BF53" s="162"/>
      <c r="BG53" s="162"/>
      <c r="BH53" s="162"/>
      <c r="BI53" s="162"/>
    </row>
  </sheetData>
  <sheetProtection password="81D4" sheet="1" objects="1" scenarios="1" formatColumns="0" formatRows="0" autoFilter="0"/>
  <mergeCells count="51">
    <mergeCell ref="D11:H11"/>
    <mergeCell ref="D12:D15"/>
    <mergeCell ref="E12:E15"/>
    <mergeCell ref="F12:M12"/>
    <mergeCell ref="N12:U12"/>
    <mergeCell ref="F14:F15"/>
    <mergeCell ref="G14:I14"/>
    <mergeCell ref="J14:J15"/>
    <mergeCell ref="K14:M14"/>
    <mergeCell ref="N14:N15"/>
    <mergeCell ref="O14:Q14"/>
    <mergeCell ref="R14:R15"/>
    <mergeCell ref="S14:U14"/>
    <mergeCell ref="BB12:BE13"/>
    <mergeCell ref="BF12:BI13"/>
    <mergeCell ref="F13:I13"/>
    <mergeCell ref="J13:M13"/>
    <mergeCell ref="N13:Q13"/>
    <mergeCell ref="R13:U13"/>
    <mergeCell ref="V13:Y13"/>
    <mergeCell ref="V12:AC12"/>
    <mergeCell ref="Z13:AC13"/>
    <mergeCell ref="AT13:AW13"/>
    <mergeCell ref="AX13:BA13"/>
    <mergeCell ref="AD12:AK12"/>
    <mergeCell ref="AL12:AS12"/>
    <mergeCell ref="AT12:BA12"/>
    <mergeCell ref="V14:V15"/>
    <mergeCell ref="AD13:AG13"/>
    <mergeCell ref="AH13:AK13"/>
    <mergeCell ref="AL13:AO13"/>
    <mergeCell ref="AP13:AS13"/>
    <mergeCell ref="AT14:AT15"/>
    <mergeCell ref="W14:Y14"/>
    <mergeCell ref="Z14:Z15"/>
    <mergeCell ref="AA14:AC14"/>
    <mergeCell ref="AD14:AD15"/>
    <mergeCell ref="AE14:AG14"/>
    <mergeCell ref="AH14:AH15"/>
    <mergeCell ref="AI14:AK14"/>
    <mergeCell ref="AL14:AL15"/>
    <mergeCell ref="AM14:AO14"/>
    <mergeCell ref="AP14:AP15"/>
    <mergeCell ref="AQ14:AS14"/>
    <mergeCell ref="BG14:BI14"/>
    <mergeCell ref="AU14:AW14"/>
    <mergeCell ref="AX14:AX15"/>
    <mergeCell ref="AY14:BA14"/>
    <mergeCell ref="BB14:BB15"/>
    <mergeCell ref="BC14:BE14"/>
    <mergeCell ref="BF14:BF15"/>
  </mergeCells>
  <dataValidations count="1">
    <dataValidation type="decimal" allowBlank="1" showErrorMessage="1" errorTitle="Ошибка" error="Допускается ввод только действительных чисел!" sqref="WVN983047:WXQ983082 JB17:LE52 SX17:VA52 ACT17:AEW52 AMP17:AOS52 AWL17:AYO52 BGH17:BIK52 BQD17:BSG52 BZZ17:CCC52 CJV17:CLY52 CTR17:CVU52 DDN17:DFQ52 DNJ17:DPM52 DXF17:DZI52 EHB17:EJE52 EQX17:ETA52 FAT17:FCW52 FKP17:FMS52 FUL17:FWO52 GEH17:GGK52 GOD17:GQG52 GXZ17:HAC52 HHV17:HJY52 HRR17:HTU52 IBN17:IDQ52 ILJ17:INM52 IVF17:IXI52 JFB17:JHE52 JOX17:JRA52 JYT17:KAW52 KIP17:KKS52 KSL17:KUO52 LCH17:LEK52 LMD17:LOG52 LVZ17:LYC52 MFV17:MHY52 MPR17:MRU52 MZN17:NBQ52 NJJ17:NLM52 NTF17:NVI52 ODB17:OFE52 OMX17:OPA52 OWT17:OYW52 PGP17:PIS52 PQL17:PSO52 QAH17:QCK52 QKD17:QMG52 QTZ17:QWC52 RDV17:RFY52 RNR17:RPU52 RXN17:RZQ52 SHJ17:SJM52 SRF17:STI52 TBB17:TDE52 TKX17:TNA52 TUT17:TWW52 UEP17:UGS52 UOL17:UQO52 UYH17:VAK52 VID17:VKG52 VRZ17:VUC52 WBV17:WDY52 WLR17:WNU52 WVN17:WXQ52 F65543:BI65578 JB65543:LE65578 SX65543:VA65578 ACT65543:AEW65578 AMP65543:AOS65578 AWL65543:AYO65578 BGH65543:BIK65578 BQD65543:BSG65578 BZZ65543:CCC65578 CJV65543:CLY65578 CTR65543:CVU65578 DDN65543:DFQ65578 DNJ65543:DPM65578 DXF65543:DZI65578 EHB65543:EJE65578 EQX65543:ETA65578 FAT65543:FCW65578 FKP65543:FMS65578 FUL65543:FWO65578 GEH65543:GGK65578 GOD65543:GQG65578 GXZ65543:HAC65578 HHV65543:HJY65578 HRR65543:HTU65578 IBN65543:IDQ65578 ILJ65543:INM65578 IVF65543:IXI65578 JFB65543:JHE65578 JOX65543:JRA65578 JYT65543:KAW65578 KIP65543:KKS65578 KSL65543:KUO65578 LCH65543:LEK65578 LMD65543:LOG65578 LVZ65543:LYC65578 MFV65543:MHY65578 MPR65543:MRU65578 MZN65543:NBQ65578 NJJ65543:NLM65578 NTF65543:NVI65578 ODB65543:OFE65578 OMX65543:OPA65578 OWT65543:OYW65578 PGP65543:PIS65578 PQL65543:PSO65578 QAH65543:QCK65578 QKD65543:QMG65578 QTZ65543:QWC65578 RDV65543:RFY65578 RNR65543:RPU65578 RXN65543:RZQ65578 SHJ65543:SJM65578 SRF65543:STI65578 TBB65543:TDE65578 TKX65543:TNA65578 TUT65543:TWW65578 UEP65543:UGS65578 UOL65543:UQO65578 UYH65543:VAK65578 VID65543:VKG65578 VRZ65543:VUC65578 WBV65543:WDY65578 WLR65543:WNU65578 WVN65543:WXQ65578 F131079:BI131114 JB131079:LE131114 SX131079:VA131114 ACT131079:AEW131114 AMP131079:AOS131114 AWL131079:AYO131114 BGH131079:BIK131114 BQD131079:BSG131114 BZZ131079:CCC131114 CJV131079:CLY131114 CTR131079:CVU131114 DDN131079:DFQ131114 DNJ131079:DPM131114 DXF131079:DZI131114 EHB131079:EJE131114 EQX131079:ETA131114 FAT131079:FCW131114 FKP131079:FMS131114 FUL131079:FWO131114 GEH131079:GGK131114 GOD131079:GQG131114 GXZ131079:HAC131114 HHV131079:HJY131114 HRR131079:HTU131114 IBN131079:IDQ131114 ILJ131079:INM131114 IVF131079:IXI131114 JFB131079:JHE131114 JOX131079:JRA131114 JYT131079:KAW131114 KIP131079:KKS131114 KSL131079:KUO131114 LCH131079:LEK131114 LMD131079:LOG131114 LVZ131079:LYC131114 MFV131079:MHY131114 MPR131079:MRU131114 MZN131079:NBQ131114 NJJ131079:NLM131114 NTF131079:NVI131114 ODB131079:OFE131114 OMX131079:OPA131114 OWT131079:OYW131114 PGP131079:PIS131114 PQL131079:PSO131114 QAH131079:QCK131114 QKD131079:QMG131114 QTZ131079:QWC131114 RDV131079:RFY131114 RNR131079:RPU131114 RXN131079:RZQ131114 SHJ131079:SJM131114 SRF131079:STI131114 TBB131079:TDE131114 TKX131079:TNA131114 TUT131079:TWW131114 UEP131079:UGS131114 UOL131079:UQO131114 UYH131079:VAK131114 VID131079:VKG131114 VRZ131079:VUC131114 WBV131079:WDY131114 WLR131079:WNU131114 WVN131079:WXQ131114 F196615:BI196650 JB196615:LE196650 SX196615:VA196650 ACT196615:AEW196650 AMP196615:AOS196650 AWL196615:AYO196650 BGH196615:BIK196650 BQD196615:BSG196650 BZZ196615:CCC196650 CJV196615:CLY196650 CTR196615:CVU196650 DDN196615:DFQ196650 DNJ196615:DPM196650 DXF196615:DZI196650 EHB196615:EJE196650 EQX196615:ETA196650 FAT196615:FCW196650 FKP196615:FMS196650 FUL196615:FWO196650 GEH196615:GGK196650 GOD196615:GQG196650 GXZ196615:HAC196650 HHV196615:HJY196650 HRR196615:HTU196650 IBN196615:IDQ196650 ILJ196615:INM196650 IVF196615:IXI196650 JFB196615:JHE196650 JOX196615:JRA196650 JYT196615:KAW196650 KIP196615:KKS196650 KSL196615:KUO196650 LCH196615:LEK196650 LMD196615:LOG196650 LVZ196615:LYC196650 MFV196615:MHY196650 MPR196615:MRU196650 MZN196615:NBQ196650 NJJ196615:NLM196650 NTF196615:NVI196650 ODB196615:OFE196650 OMX196615:OPA196650 OWT196615:OYW196650 PGP196615:PIS196650 PQL196615:PSO196650 QAH196615:QCK196650 QKD196615:QMG196650 QTZ196615:QWC196650 RDV196615:RFY196650 RNR196615:RPU196650 RXN196615:RZQ196650 SHJ196615:SJM196650 SRF196615:STI196650 TBB196615:TDE196650 TKX196615:TNA196650 TUT196615:TWW196650 UEP196615:UGS196650 UOL196615:UQO196650 UYH196615:VAK196650 VID196615:VKG196650 VRZ196615:VUC196650 WBV196615:WDY196650 WLR196615:WNU196650 WVN196615:WXQ196650 F262151:BI262186 JB262151:LE262186 SX262151:VA262186 ACT262151:AEW262186 AMP262151:AOS262186 AWL262151:AYO262186 BGH262151:BIK262186 BQD262151:BSG262186 BZZ262151:CCC262186 CJV262151:CLY262186 CTR262151:CVU262186 DDN262151:DFQ262186 DNJ262151:DPM262186 DXF262151:DZI262186 EHB262151:EJE262186 EQX262151:ETA262186 FAT262151:FCW262186 FKP262151:FMS262186 FUL262151:FWO262186 GEH262151:GGK262186 GOD262151:GQG262186 GXZ262151:HAC262186 HHV262151:HJY262186 HRR262151:HTU262186 IBN262151:IDQ262186 ILJ262151:INM262186 IVF262151:IXI262186 JFB262151:JHE262186 JOX262151:JRA262186 JYT262151:KAW262186 KIP262151:KKS262186 KSL262151:KUO262186 LCH262151:LEK262186 LMD262151:LOG262186 LVZ262151:LYC262186 MFV262151:MHY262186 MPR262151:MRU262186 MZN262151:NBQ262186 NJJ262151:NLM262186 NTF262151:NVI262186 ODB262151:OFE262186 OMX262151:OPA262186 OWT262151:OYW262186 PGP262151:PIS262186 PQL262151:PSO262186 QAH262151:QCK262186 QKD262151:QMG262186 QTZ262151:QWC262186 RDV262151:RFY262186 RNR262151:RPU262186 RXN262151:RZQ262186 SHJ262151:SJM262186 SRF262151:STI262186 TBB262151:TDE262186 TKX262151:TNA262186 TUT262151:TWW262186 UEP262151:UGS262186 UOL262151:UQO262186 UYH262151:VAK262186 VID262151:VKG262186 VRZ262151:VUC262186 WBV262151:WDY262186 WLR262151:WNU262186 WVN262151:WXQ262186 F327687:BI327722 JB327687:LE327722 SX327687:VA327722 ACT327687:AEW327722 AMP327687:AOS327722 AWL327687:AYO327722 BGH327687:BIK327722 BQD327687:BSG327722 BZZ327687:CCC327722 CJV327687:CLY327722 CTR327687:CVU327722 DDN327687:DFQ327722 DNJ327687:DPM327722 DXF327687:DZI327722 EHB327687:EJE327722 EQX327687:ETA327722 FAT327687:FCW327722 FKP327687:FMS327722 FUL327687:FWO327722 GEH327687:GGK327722 GOD327687:GQG327722 GXZ327687:HAC327722 HHV327687:HJY327722 HRR327687:HTU327722 IBN327687:IDQ327722 ILJ327687:INM327722 IVF327687:IXI327722 JFB327687:JHE327722 JOX327687:JRA327722 JYT327687:KAW327722 KIP327687:KKS327722 KSL327687:KUO327722 LCH327687:LEK327722 LMD327687:LOG327722 LVZ327687:LYC327722 MFV327687:MHY327722 MPR327687:MRU327722 MZN327687:NBQ327722 NJJ327687:NLM327722 NTF327687:NVI327722 ODB327687:OFE327722 OMX327687:OPA327722 OWT327687:OYW327722 PGP327687:PIS327722 PQL327687:PSO327722 QAH327687:QCK327722 QKD327687:QMG327722 QTZ327687:QWC327722 RDV327687:RFY327722 RNR327687:RPU327722 RXN327687:RZQ327722 SHJ327687:SJM327722 SRF327687:STI327722 TBB327687:TDE327722 TKX327687:TNA327722 TUT327687:TWW327722 UEP327687:UGS327722 UOL327687:UQO327722 UYH327687:VAK327722 VID327687:VKG327722 VRZ327687:VUC327722 WBV327687:WDY327722 WLR327687:WNU327722 WVN327687:WXQ327722 F393223:BI393258 JB393223:LE393258 SX393223:VA393258 ACT393223:AEW393258 AMP393223:AOS393258 AWL393223:AYO393258 BGH393223:BIK393258 BQD393223:BSG393258 BZZ393223:CCC393258 CJV393223:CLY393258 CTR393223:CVU393258 DDN393223:DFQ393258 DNJ393223:DPM393258 DXF393223:DZI393258 EHB393223:EJE393258 EQX393223:ETA393258 FAT393223:FCW393258 FKP393223:FMS393258 FUL393223:FWO393258 GEH393223:GGK393258 GOD393223:GQG393258 GXZ393223:HAC393258 HHV393223:HJY393258 HRR393223:HTU393258 IBN393223:IDQ393258 ILJ393223:INM393258 IVF393223:IXI393258 JFB393223:JHE393258 JOX393223:JRA393258 JYT393223:KAW393258 KIP393223:KKS393258 KSL393223:KUO393258 LCH393223:LEK393258 LMD393223:LOG393258 LVZ393223:LYC393258 MFV393223:MHY393258 MPR393223:MRU393258 MZN393223:NBQ393258 NJJ393223:NLM393258 NTF393223:NVI393258 ODB393223:OFE393258 OMX393223:OPA393258 OWT393223:OYW393258 PGP393223:PIS393258 PQL393223:PSO393258 QAH393223:QCK393258 QKD393223:QMG393258 QTZ393223:QWC393258 RDV393223:RFY393258 RNR393223:RPU393258 RXN393223:RZQ393258 SHJ393223:SJM393258 SRF393223:STI393258 TBB393223:TDE393258 TKX393223:TNA393258 TUT393223:TWW393258 UEP393223:UGS393258 UOL393223:UQO393258 UYH393223:VAK393258 VID393223:VKG393258 VRZ393223:VUC393258 WBV393223:WDY393258 WLR393223:WNU393258 WVN393223:WXQ393258 F458759:BI458794 JB458759:LE458794 SX458759:VA458794 ACT458759:AEW458794 AMP458759:AOS458794 AWL458759:AYO458794 BGH458759:BIK458794 BQD458759:BSG458794 BZZ458759:CCC458794 CJV458759:CLY458794 CTR458759:CVU458794 DDN458759:DFQ458794 DNJ458759:DPM458794 DXF458759:DZI458794 EHB458759:EJE458794 EQX458759:ETA458794 FAT458759:FCW458794 FKP458759:FMS458794 FUL458759:FWO458794 GEH458759:GGK458794 GOD458759:GQG458794 GXZ458759:HAC458794 HHV458759:HJY458794 HRR458759:HTU458794 IBN458759:IDQ458794 ILJ458759:INM458794 IVF458759:IXI458794 JFB458759:JHE458794 JOX458759:JRA458794 JYT458759:KAW458794 KIP458759:KKS458794 KSL458759:KUO458794 LCH458759:LEK458794 LMD458759:LOG458794 LVZ458759:LYC458794 MFV458759:MHY458794 MPR458759:MRU458794 MZN458759:NBQ458794 NJJ458759:NLM458794 NTF458759:NVI458794 ODB458759:OFE458794 OMX458759:OPA458794 OWT458759:OYW458794 PGP458759:PIS458794 PQL458759:PSO458794 QAH458759:QCK458794 QKD458759:QMG458794 QTZ458759:QWC458794 RDV458759:RFY458794 RNR458759:RPU458794 RXN458759:RZQ458794 SHJ458759:SJM458794 SRF458759:STI458794 TBB458759:TDE458794 TKX458759:TNA458794 TUT458759:TWW458794 UEP458759:UGS458794 UOL458759:UQO458794 UYH458759:VAK458794 VID458759:VKG458794 VRZ458759:VUC458794 WBV458759:WDY458794 WLR458759:WNU458794 WVN458759:WXQ458794 F524295:BI524330 JB524295:LE524330 SX524295:VA524330 ACT524295:AEW524330 AMP524295:AOS524330 AWL524295:AYO524330 BGH524295:BIK524330 BQD524295:BSG524330 BZZ524295:CCC524330 CJV524295:CLY524330 CTR524295:CVU524330 DDN524295:DFQ524330 DNJ524295:DPM524330 DXF524295:DZI524330 EHB524295:EJE524330 EQX524295:ETA524330 FAT524295:FCW524330 FKP524295:FMS524330 FUL524295:FWO524330 GEH524295:GGK524330 GOD524295:GQG524330 GXZ524295:HAC524330 HHV524295:HJY524330 HRR524295:HTU524330 IBN524295:IDQ524330 ILJ524295:INM524330 IVF524295:IXI524330 JFB524295:JHE524330 JOX524295:JRA524330 JYT524295:KAW524330 KIP524295:KKS524330 KSL524295:KUO524330 LCH524295:LEK524330 LMD524295:LOG524330 LVZ524295:LYC524330 MFV524295:MHY524330 MPR524295:MRU524330 MZN524295:NBQ524330 NJJ524295:NLM524330 NTF524295:NVI524330 ODB524295:OFE524330 OMX524295:OPA524330 OWT524295:OYW524330 PGP524295:PIS524330 PQL524295:PSO524330 QAH524295:QCK524330 QKD524295:QMG524330 QTZ524295:QWC524330 RDV524295:RFY524330 RNR524295:RPU524330 RXN524295:RZQ524330 SHJ524295:SJM524330 SRF524295:STI524330 TBB524295:TDE524330 TKX524295:TNA524330 TUT524295:TWW524330 UEP524295:UGS524330 UOL524295:UQO524330 UYH524295:VAK524330 VID524295:VKG524330 VRZ524295:VUC524330 WBV524295:WDY524330 WLR524295:WNU524330 WVN524295:WXQ524330 F589831:BI589866 JB589831:LE589866 SX589831:VA589866 ACT589831:AEW589866 AMP589831:AOS589866 AWL589831:AYO589866 BGH589831:BIK589866 BQD589831:BSG589866 BZZ589831:CCC589866 CJV589831:CLY589866 CTR589831:CVU589866 DDN589831:DFQ589866 DNJ589831:DPM589866 DXF589831:DZI589866 EHB589831:EJE589866 EQX589831:ETA589866 FAT589831:FCW589866 FKP589831:FMS589866 FUL589831:FWO589866 GEH589831:GGK589866 GOD589831:GQG589866 GXZ589831:HAC589866 HHV589831:HJY589866 HRR589831:HTU589866 IBN589831:IDQ589866 ILJ589831:INM589866 IVF589831:IXI589866 JFB589831:JHE589866 JOX589831:JRA589866 JYT589831:KAW589866 KIP589831:KKS589866 KSL589831:KUO589866 LCH589831:LEK589866 LMD589831:LOG589866 LVZ589831:LYC589866 MFV589831:MHY589866 MPR589831:MRU589866 MZN589831:NBQ589866 NJJ589831:NLM589866 NTF589831:NVI589866 ODB589831:OFE589866 OMX589831:OPA589866 OWT589831:OYW589866 PGP589831:PIS589866 PQL589831:PSO589866 QAH589831:QCK589866 QKD589831:QMG589866 QTZ589831:QWC589866 RDV589831:RFY589866 RNR589831:RPU589866 RXN589831:RZQ589866 SHJ589831:SJM589866 SRF589831:STI589866 TBB589831:TDE589866 TKX589831:TNA589866 TUT589831:TWW589866 UEP589831:UGS589866 UOL589831:UQO589866 UYH589831:VAK589866 VID589831:VKG589866 VRZ589831:VUC589866 WBV589831:WDY589866 WLR589831:WNU589866 WVN589831:WXQ589866 F655367:BI655402 JB655367:LE655402 SX655367:VA655402 ACT655367:AEW655402 AMP655367:AOS655402 AWL655367:AYO655402 BGH655367:BIK655402 BQD655367:BSG655402 BZZ655367:CCC655402 CJV655367:CLY655402 CTR655367:CVU655402 DDN655367:DFQ655402 DNJ655367:DPM655402 DXF655367:DZI655402 EHB655367:EJE655402 EQX655367:ETA655402 FAT655367:FCW655402 FKP655367:FMS655402 FUL655367:FWO655402 GEH655367:GGK655402 GOD655367:GQG655402 GXZ655367:HAC655402 HHV655367:HJY655402 HRR655367:HTU655402 IBN655367:IDQ655402 ILJ655367:INM655402 IVF655367:IXI655402 JFB655367:JHE655402 JOX655367:JRA655402 JYT655367:KAW655402 KIP655367:KKS655402 KSL655367:KUO655402 LCH655367:LEK655402 LMD655367:LOG655402 LVZ655367:LYC655402 MFV655367:MHY655402 MPR655367:MRU655402 MZN655367:NBQ655402 NJJ655367:NLM655402 NTF655367:NVI655402 ODB655367:OFE655402 OMX655367:OPA655402 OWT655367:OYW655402 PGP655367:PIS655402 PQL655367:PSO655402 QAH655367:QCK655402 QKD655367:QMG655402 QTZ655367:QWC655402 RDV655367:RFY655402 RNR655367:RPU655402 RXN655367:RZQ655402 SHJ655367:SJM655402 SRF655367:STI655402 TBB655367:TDE655402 TKX655367:TNA655402 TUT655367:TWW655402 UEP655367:UGS655402 UOL655367:UQO655402 UYH655367:VAK655402 VID655367:VKG655402 VRZ655367:VUC655402 WBV655367:WDY655402 WLR655367:WNU655402 WVN655367:WXQ655402 F720903:BI720938 JB720903:LE720938 SX720903:VA720938 ACT720903:AEW720938 AMP720903:AOS720938 AWL720903:AYO720938 BGH720903:BIK720938 BQD720903:BSG720938 BZZ720903:CCC720938 CJV720903:CLY720938 CTR720903:CVU720938 DDN720903:DFQ720938 DNJ720903:DPM720938 DXF720903:DZI720938 EHB720903:EJE720938 EQX720903:ETA720938 FAT720903:FCW720938 FKP720903:FMS720938 FUL720903:FWO720938 GEH720903:GGK720938 GOD720903:GQG720938 GXZ720903:HAC720938 HHV720903:HJY720938 HRR720903:HTU720938 IBN720903:IDQ720938 ILJ720903:INM720938 IVF720903:IXI720938 JFB720903:JHE720938 JOX720903:JRA720938 JYT720903:KAW720938 KIP720903:KKS720938 KSL720903:KUO720938 LCH720903:LEK720938 LMD720903:LOG720938 LVZ720903:LYC720938 MFV720903:MHY720938 MPR720903:MRU720938 MZN720903:NBQ720938 NJJ720903:NLM720938 NTF720903:NVI720938 ODB720903:OFE720938 OMX720903:OPA720938 OWT720903:OYW720938 PGP720903:PIS720938 PQL720903:PSO720938 QAH720903:QCK720938 QKD720903:QMG720938 QTZ720903:QWC720938 RDV720903:RFY720938 RNR720903:RPU720938 RXN720903:RZQ720938 SHJ720903:SJM720938 SRF720903:STI720938 TBB720903:TDE720938 TKX720903:TNA720938 TUT720903:TWW720938 UEP720903:UGS720938 UOL720903:UQO720938 UYH720903:VAK720938 VID720903:VKG720938 VRZ720903:VUC720938 WBV720903:WDY720938 WLR720903:WNU720938 WVN720903:WXQ720938 F786439:BI786474 JB786439:LE786474 SX786439:VA786474 ACT786439:AEW786474 AMP786439:AOS786474 AWL786439:AYO786474 BGH786439:BIK786474 BQD786439:BSG786474 BZZ786439:CCC786474 CJV786439:CLY786474 CTR786439:CVU786474 DDN786439:DFQ786474 DNJ786439:DPM786474 DXF786439:DZI786474 EHB786439:EJE786474 EQX786439:ETA786474 FAT786439:FCW786474 FKP786439:FMS786474 FUL786439:FWO786474 GEH786439:GGK786474 GOD786439:GQG786474 GXZ786439:HAC786474 HHV786439:HJY786474 HRR786439:HTU786474 IBN786439:IDQ786474 ILJ786439:INM786474 IVF786439:IXI786474 JFB786439:JHE786474 JOX786439:JRA786474 JYT786439:KAW786474 KIP786439:KKS786474 KSL786439:KUO786474 LCH786439:LEK786474 LMD786439:LOG786474 LVZ786439:LYC786474 MFV786439:MHY786474 MPR786439:MRU786474 MZN786439:NBQ786474 NJJ786439:NLM786474 NTF786439:NVI786474 ODB786439:OFE786474 OMX786439:OPA786474 OWT786439:OYW786474 PGP786439:PIS786474 PQL786439:PSO786474 QAH786439:QCK786474 QKD786439:QMG786474 QTZ786439:QWC786474 RDV786439:RFY786474 RNR786439:RPU786474 RXN786439:RZQ786474 SHJ786439:SJM786474 SRF786439:STI786474 TBB786439:TDE786474 TKX786439:TNA786474 TUT786439:TWW786474 UEP786439:UGS786474 UOL786439:UQO786474 UYH786439:VAK786474 VID786439:VKG786474 VRZ786439:VUC786474 WBV786439:WDY786474 WLR786439:WNU786474 WVN786439:WXQ786474 F851975:BI852010 JB851975:LE852010 SX851975:VA852010 ACT851975:AEW852010 AMP851975:AOS852010 AWL851975:AYO852010 BGH851975:BIK852010 BQD851975:BSG852010 BZZ851975:CCC852010 CJV851975:CLY852010 CTR851975:CVU852010 DDN851975:DFQ852010 DNJ851975:DPM852010 DXF851975:DZI852010 EHB851975:EJE852010 EQX851975:ETA852010 FAT851975:FCW852010 FKP851975:FMS852010 FUL851975:FWO852010 GEH851975:GGK852010 GOD851975:GQG852010 GXZ851975:HAC852010 HHV851975:HJY852010 HRR851975:HTU852010 IBN851975:IDQ852010 ILJ851975:INM852010 IVF851975:IXI852010 JFB851975:JHE852010 JOX851975:JRA852010 JYT851975:KAW852010 KIP851975:KKS852010 KSL851975:KUO852010 LCH851975:LEK852010 LMD851975:LOG852010 LVZ851975:LYC852010 MFV851975:MHY852010 MPR851975:MRU852010 MZN851975:NBQ852010 NJJ851975:NLM852010 NTF851975:NVI852010 ODB851975:OFE852010 OMX851975:OPA852010 OWT851975:OYW852010 PGP851975:PIS852010 PQL851975:PSO852010 QAH851975:QCK852010 QKD851975:QMG852010 QTZ851975:QWC852010 RDV851975:RFY852010 RNR851975:RPU852010 RXN851975:RZQ852010 SHJ851975:SJM852010 SRF851975:STI852010 TBB851975:TDE852010 TKX851975:TNA852010 TUT851975:TWW852010 UEP851975:UGS852010 UOL851975:UQO852010 UYH851975:VAK852010 VID851975:VKG852010 VRZ851975:VUC852010 WBV851975:WDY852010 WLR851975:WNU852010 WVN851975:WXQ852010 F917511:BI917546 JB917511:LE917546 SX917511:VA917546 ACT917511:AEW917546 AMP917511:AOS917546 AWL917511:AYO917546 BGH917511:BIK917546 BQD917511:BSG917546 BZZ917511:CCC917546 CJV917511:CLY917546 CTR917511:CVU917546 DDN917511:DFQ917546 DNJ917511:DPM917546 DXF917511:DZI917546 EHB917511:EJE917546 EQX917511:ETA917546 FAT917511:FCW917546 FKP917511:FMS917546 FUL917511:FWO917546 GEH917511:GGK917546 GOD917511:GQG917546 GXZ917511:HAC917546 HHV917511:HJY917546 HRR917511:HTU917546 IBN917511:IDQ917546 ILJ917511:INM917546 IVF917511:IXI917546 JFB917511:JHE917546 JOX917511:JRA917546 JYT917511:KAW917546 KIP917511:KKS917546 KSL917511:KUO917546 LCH917511:LEK917546 LMD917511:LOG917546 LVZ917511:LYC917546 MFV917511:MHY917546 MPR917511:MRU917546 MZN917511:NBQ917546 NJJ917511:NLM917546 NTF917511:NVI917546 ODB917511:OFE917546 OMX917511:OPA917546 OWT917511:OYW917546 PGP917511:PIS917546 PQL917511:PSO917546 QAH917511:QCK917546 QKD917511:QMG917546 QTZ917511:QWC917546 RDV917511:RFY917546 RNR917511:RPU917546 RXN917511:RZQ917546 SHJ917511:SJM917546 SRF917511:STI917546 TBB917511:TDE917546 TKX917511:TNA917546 TUT917511:TWW917546 UEP917511:UGS917546 UOL917511:UQO917546 UYH917511:VAK917546 VID917511:VKG917546 VRZ917511:VUC917546 WBV917511:WDY917546 WLR917511:WNU917546 WVN917511:WXQ917546 F983047:BI983082 JB983047:LE983082 SX983047:VA983082 ACT983047:AEW983082 AMP983047:AOS983082 AWL983047:AYO983082 BGH983047:BIK983082 BQD983047:BSG983082 BZZ983047:CCC983082 CJV983047:CLY983082 CTR983047:CVU983082 DDN983047:DFQ983082 DNJ983047:DPM983082 DXF983047:DZI983082 EHB983047:EJE983082 EQX983047:ETA983082 FAT983047:FCW983082 FKP983047:FMS983082 FUL983047:FWO983082 GEH983047:GGK983082 GOD983047:GQG983082 GXZ983047:HAC983082 HHV983047:HJY983082 HRR983047:HTU983082 IBN983047:IDQ983082 ILJ983047:INM983082 IVF983047:IXI983082 JFB983047:JHE983082 JOX983047:JRA983082 JYT983047:KAW983082 KIP983047:KKS983082 KSL983047:KUO983082 LCH983047:LEK983082 LMD983047:LOG983082 LVZ983047:LYC983082 MFV983047:MHY983082 MPR983047:MRU983082 MZN983047:NBQ983082 NJJ983047:NLM983082 NTF983047:NVI983082 ODB983047:OFE983082 OMX983047:OPA983082 OWT983047:OYW983082 PGP983047:PIS983082 PQL983047:PSO983082 QAH983047:QCK983082 QKD983047:QMG983082 QTZ983047:QWC983082 RDV983047:RFY983082 RNR983047:RPU983082 RXN983047:RZQ983082 SHJ983047:SJM983082 SRF983047:STI983082 TBB983047:TDE983082 TKX983047:TNA983082 TUT983047:TWW983082 UEP983047:UGS983082 UOL983047:UQO983082 UYH983047:VAK983082 VID983047:VKG983082 VRZ983047:VUC983082 WBV983047:WDY983082 WLR983047:WNU983082 F17:BI52">
      <formula1>-9.99999999999999E+23</formula1>
      <formula2>9.99999999999999E+23</formula2>
    </dataValidation>
  </dataValidations>
  <printOptions horizontalCentered="1"/>
  <pageMargins left="0.24000000000000002" right="0.24000000000000002" top="0.24000000000000002" bottom="0.24000000000000002" header="0.24000000000000002" footer="0.24000000000000002"/>
  <pageSetup paperSize="9" scale="34" fitToHeight="0"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ws_13">
    <pageSetUpPr fitToPage="1"/>
  </sheetPr>
  <dimension ref="A1:T65"/>
  <sheetViews>
    <sheetView showGridLines="0" zoomScaleNormal="100" zoomScaleSheetLayoutView="63" workbookViewId="0">
      <pane xSplit="5" ySplit="13" topLeftCell="F38" activePane="bottomRight" state="frozen"/>
      <selection activeCell="I44" sqref="I44"/>
      <selection pane="topRight" activeCell="I44" sqref="I44"/>
      <selection pane="bottomLeft" activeCell="I44" sqref="I44"/>
      <selection pane="bottomRight"/>
    </sheetView>
  </sheetViews>
  <sheetFormatPr defaultRowHeight="11.25"/>
  <cols>
    <col min="1" max="2" width="9.140625" style="63" hidden="1" customWidth="1"/>
    <col min="3" max="3" width="1.7109375" style="63" customWidth="1"/>
    <col min="4" max="4" width="60.7109375" style="63" customWidth="1"/>
    <col min="5" max="5" width="6.7109375" style="63" customWidth="1"/>
    <col min="6" max="8" width="14.140625" style="63" customWidth="1"/>
    <col min="9" max="11" width="22.7109375" style="63" customWidth="1"/>
    <col min="12" max="20" width="12.7109375" style="63" customWidth="1"/>
    <col min="21" max="256" width="9.140625" style="63"/>
    <col min="257" max="258" width="0" style="63" hidden="1" customWidth="1"/>
    <col min="259" max="259" width="4.140625" style="63" customWidth="1"/>
    <col min="260" max="260" width="48" style="63" customWidth="1"/>
    <col min="261" max="261" width="6.7109375" style="63" customWidth="1"/>
    <col min="262" max="267" width="0" style="63" hidden="1" customWidth="1"/>
    <col min="268" max="276" width="10.140625" style="63" customWidth="1"/>
    <col min="277" max="512" width="9.140625" style="63"/>
    <col min="513" max="514" width="0" style="63" hidden="1" customWidth="1"/>
    <col min="515" max="515" width="4.140625" style="63" customWidth="1"/>
    <col min="516" max="516" width="48" style="63" customWidth="1"/>
    <col min="517" max="517" width="6.7109375" style="63" customWidth="1"/>
    <col min="518" max="523" width="0" style="63" hidden="1" customWidth="1"/>
    <col min="524" max="532" width="10.140625" style="63" customWidth="1"/>
    <col min="533" max="768" width="9.140625" style="63"/>
    <col min="769" max="770" width="0" style="63" hidden="1" customWidth="1"/>
    <col min="771" max="771" width="4.140625" style="63" customWidth="1"/>
    <col min="772" max="772" width="48" style="63" customWidth="1"/>
    <col min="773" max="773" width="6.7109375" style="63" customWidth="1"/>
    <col min="774" max="779" width="0" style="63" hidden="1" customWidth="1"/>
    <col min="780" max="788" width="10.140625" style="63" customWidth="1"/>
    <col min="789" max="1024" width="9.140625" style="63"/>
    <col min="1025" max="1026" width="0" style="63" hidden="1" customWidth="1"/>
    <col min="1027" max="1027" width="4.140625" style="63" customWidth="1"/>
    <col min="1028" max="1028" width="48" style="63" customWidth="1"/>
    <col min="1029" max="1029" width="6.7109375" style="63" customWidth="1"/>
    <col min="1030" max="1035" width="0" style="63" hidden="1" customWidth="1"/>
    <col min="1036" max="1044" width="10.140625" style="63" customWidth="1"/>
    <col min="1045" max="1280" width="9.140625" style="63"/>
    <col min="1281" max="1282" width="0" style="63" hidden="1" customWidth="1"/>
    <col min="1283" max="1283" width="4.140625" style="63" customWidth="1"/>
    <col min="1284" max="1284" width="48" style="63" customWidth="1"/>
    <col min="1285" max="1285" width="6.7109375" style="63" customWidth="1"/>
    <col min="1286" max="1291" width="0" style="63" hidden="1" customWidth="1"/>
    <col min="1292" max="1300" width="10.140625" style="63" customWidth="1"/>
    <col min="1301" max="1536" width="9.140625" style="63"/>
    <col min="1537" max="1538" width="0" style="63" hidden="1" customWidth="1"/>
    <col min="1539" max="1539" width="4.140625" style="63" customWidth="1"/>
    <col min="1540" max="1540" width="48" style="63" customWidth="1"/>
    <col min="1541" max="1541" width="6.7109375" style="63" customWidth="1"/>
    <col min="1542" max="1547" width="0" style="63" hidden="1" customWidth="1"/>
    <col min="1548" max="1556" width="10.140625" style="63" customWidth="1"/>
    <col min="1557" max="1792" width="9.140625" style="63"/>
    <col min="1793" max="1794" width="0" style="63" hidden="1" customWidth="1"/>
    <col min="1795" max="1795" width="4.140625" style="63" customWidth="1"/>
    <col min="1796" max="1796" width="48" style="63" customWidth="1"/>
    <col min="1797" max="1797" width="6.7109375" style="63" customWidth="1"/>
    <col min="1798" max="1803" width="0" style="63" hidden="1" customWidth="1"/>
    <col min="1804" max="1812" width="10.140625" style="63" customWidth="1"/>
    <col min="1813" max="2048" width="9.140625" style="63"/>
    <col min="2049" max="2050" width="0" style="63" hidden="1" customWidth="1"/>
    <col min="2051" max="2051" width="4.140625" style="63" customWidth="1"/>
    <col min="2052" max="2052" width="48" style="63" customWidth="1"/>
    <col min="2053" max="2053" width="6.7109375" style="63" customWidth="1"/>
    <col min="2054" max="2059" width="0" style="63" hidden="1" customWidth="1"/>
    <col min="2060" max="2068" width="10.140625" style="63" customWidth="1"/>
    <col min="2069" max="2304" width="9.140625" style="63"/>
    <col min="2305" max="2306" width="0" style="63" hidden="1" customWidth="1"/>
    <col min="2307" max="2307" width="4.140625" style="63" customWidth="1"/>
    <col min="2308" max="2308" width="48" style="63" customWidth="1"/>
    <col min="2309" max="2309" width="6.7109375" style="63" customWidth="1"/>
    <col min="2310" max="2315" width="0" style="63" hidden="1" customWidth="1"/>
    <col min="2316" max="2324" width="10.140625" style="63" customWidth="1"/>
    <col min="2325" max="2560" width="9.140625" style="63"/>
    <col min="2561" max="2562" width="0" style="63" hidden="1" customWidth="1"/>
    <col min="2563" max="2563" width="4.140625" style="63" customWidth="1"/>
    <col min="2564" max="2564" width="48" style="63" customWidth="1"/>
    <col min="2565" max="2565" width="6.7109375" style="63" customWidth="1"/>
    <col min="2566" max="2571" width="0" style="63" hidden="1" customWidth="1"/>
    <col min="2572" max="2580" width="10.140625" style="63" customWidth="1"/>
    <col min="2581" max="2816" width="9.140625" style="63"/>
    <col min="2817" max="2818" width="0" style="63" hidden="1" customWidth="1"/>
    <col min="2819" max="2819" width="4.140625" style="63" customWidth="1"/>
    <col min="2820" max="2820" width="48" style="63" customWidth="1"/>
    <col min="2821" max="2821" width="6.7109375" style="63" customWidth="1"/>
    <col min="2822" max="2827" width="0" style="63" hidden="1" customWidth="1"/>
    <col min="2828" max="2836" width="10.140625" style="63" customWidth="1"/>
    <col min="2837" max="3072" width="9.140625" style="63"/>
    <col min="3073" max="3074" width="0" style="63" hidden="1" customWidth="1"/>
    <col min="3075" max="3075" width="4.140625" style="63" customWidth="1"/>
    <col min="3076" max="3076" width="48" style="63" customWidth="1"/>
    <col min="3077" max="3077" width="6.7109375" style="63" customWidth="1"/>
    <col min="3078" max="3083" width="0" style="63" hidden="1" customWidth="1"/>
    <col min="3084" max="3092" width="10.140625" style="63" customWidth="1"/>
    <col min="3093" max="3328" width="9.140625" style="63"/>
    <col min="3329" max="3330" width="0" style="63" hidden="1" customWidth="1"/>
    <col min="3331" max="3331" width="4.140625" style="63" customWidth="1"/>
    <col min="3332" max="3332" width="48" style="63" customWidth="1"/>
    <col min="3333" max="3333" width="6.7109375" style="63" customWidth="1"/>
    <col min="3334" max="3339" width="0" style="63" hidden="1" customWidth="1"/>
    <col min="3340" max="3348" width="10.140625" style="63" customWidth="1"/>
    <col min="3349" max="3584" width="9.140625" style="63"/>
    <col min="3585" max="3586" width="0" style="63" hidden="1" customWidth="1"/>
    <col min="3587" max="3587" width="4.140625" style="63" customWidth="1"/>
    <col min="3588" max="3588" width="48" style="63" customWidth="1"/>
    <col min="3589" max="3589" width="6.7109375" style="63" customWidth="1"/>
    <col min="3590" max="3595" width="0" style="63" hidden="1" customWidth="1"/>
    <col min="3596" max="3604" width="10.140625" style="63" customWidth="1"/>
    <col min="3605" max="3840" width="9.140625" style="63"/>
    <col min="3841" max="3842" width="0" style="63" hidden="1" customWidth="1"/>
    <col min="3843" max="3843" width="4.140625" style="63" customWidth="1"/>
    <col min="3844" max="3844" width="48" style="63" customWidth="1"/>
    <col min="3845" max="3845" width="6.7109375" style="63" customWidth="1"/>
    <col min="3846" max="3851" width="0" style="63" hidden="1" customWidth="1"/>
    <col min="3852" max="3860" width="10.140625" style="63" customWidth="1"/>
    <col min="3861" max="4096" width="9.140625" style="63"/>
    <col min="4097" max="4098" width="0" style="63" hidden="1" customWidth="1"/>
    <col min="4099" max="4099" width="4.140625" style="63" customWidth="1"/>
    <col min="4100" max="4100" width="48" style="63" customWidth="1"/>
    <col min="4101" max="4101" width="6.7109375" style="63" customWidth="1"/>
    <col min="4102" max="4107" width="0" style="63" hidden="1" customWidth="1"/>
    <col min="4108" max="4116" width="10.140625" style="63" customWidth="1"/>
    <col min="4117" max="4352" width="9.140625" style="63"/>
    <col min="4353" max="4354" width="0" style="63" hidden="1" customWidth="1"/>
    <col min="4355" max="4355" width="4.140625" style="63" customWidth="1"/>
    <col min="4356" max="4356" width="48" style="63" customWidth="1"/>
    <col min="4357" max="4357" width="6.7109375" style="63" customWidth="1"/>
    <col min="4358" max="4363" width="0" style="63" hidden="1" customWidth="1"/>
    <col min="4364" max="4372" width="10.140625" style="63" customWidth="1"/>
    <col min="4373" max="4608" width="9.140625" style="63"/>
    <col min="4609" max="4610" width="0" style="63" hidden="1" customWidth="1"/>
    <col min="4611" max="4611" width="4.140625" style="63" customWidth="1"/>
    <col min="4612" max="4612" width="48" style="63" customWidth="1"/>
    <col min="4613" max="4613" width="6.7109375" style="63" customWidth="1"/>
    <col min="4614" max="4619" width="0" style="63" hidden="1" customWidth="1"/>
    <col min="4620" max="4628" width="10.140625" style="63" customWidth="1"/>
    <col min="4629" max="4864" width="9.140625" style="63"/>
    <col min="4865" max="4866" width="0" style="63" hidden="1" customWidth="1"/>
    <col min="4867" max="4867" width="4.140625" style="63" customWidth="1"/>
    <col min="4868" max="4868" width="48" style="63" customWidth="1"/>
    <col min="4869" max="4869" width="6.7109375" style="63" customWidth="1"/>
    <col min="4870" max="4875" width="0" style="63" hidden="1" customWidth="1"/>
    <col min="4876" max="4884" width="10.140625" style="63" customWidth="1"/>
    <col min="4885" max="5120" width="9.140625" style="63"/>
    <col min="5121" max="5122" width="0" style="63" hidden="1" customWidth="1"/>
    <col min="5123" max="5123" width="4.140625" style="63" customWidth="1"/>
    <col min="5124" max="5124" width="48" style="63" customWidth="1"/>
    <col min="5125" max="5125" width="6.7109375" style="63" customWidth="1"/>
    <col min="5126" max="5131" width="0" style="63" hidden="1" customWidth="1"/>
    <col min="5132" max="5140" width="10.140625" style="63" customWidth="1"/>
    <col min="5141" max="5376" width="9.140625" style="63"/>
    <col min="5377" max="5378" width="0" style="63" hidden="1" customWidth="1"/>
    <col min="5379" max="5379" width="4.140625" style="63" customWidth="1"/>
    <col min="5380" max="5380" width="48" style="63" customWidth="1"/>
    <col min="5381" max="5381" width="6.7109375" style="63" customWidth="1"/>
    <col min="5382" max="5387" width="0" style="63" hidden="1" customWidth="1"/>
    <col min="5388" max="5396" width="10.140625" style="63" customWidth="1"/>
    <col min="5397" max="5632" width="9.140625" style="63"/>
    <col min="5633" max="5634" width="0" style="63" hidden="1" customWidth="1"/>
    <col min="5635" max="5635" width="4.140625" style="63" customWidth="1"/>
    <col min="5636" max="5636" width="48" style="63" customWidth="1"/>
    <col min="5637" max="5637" width="6.7109375" style="63" customWidth="1"/>
    <col min="5638" max="5643" width="0" style="63" hidden="1" customWidth="1"/>
    <col min="5644" max="5652" width="10.140625" style="63" customWidth="1"/>
    <col min="5653" max="5888" width="9.140625" style="63"/>
    <col min="5889" max="5890" width="0" style="63" hidden="1" customWidth="1"/>
    <col min="5891" max="5891" width="4.140625" style="63" customWidth="1"/>
    <col min="5892" max="5892" width="48" style="63" customWidth="1"/>
    <col min="5893" max="5893" width="6.7109375" style="63" customWidth="1"/>
    <col min="5894" max="5899" width="0" style="63" hidden="1" customWidth="1"/>
    <col min="5900" max="5908" width="10.140625" style="63" customWidth="1"/>
    <col min="5909" max="6144" width="9.140625" style="63"/>
    <col min="6145" max="6146" width="0" style="63" hidden="1" customWidth="1"/>
    <col min="6147" max="6147" width="4.140625" style="63" customWidth="1"/>
    <col min="6148" max="6148" width="48" style="63" customWidth="1"/>
    <col min="6149" max="6149" width="6.7109375" style="63" customWidth="1"/>
    <col min="6150" max="6155" width="0" style="63" hidden="1" customWidth="1"/>
    <col min="6156" max="6164" width="10.140625" style="63" customWidth="1"/>
    <col min="6165" max="6400" width="9.140625" style="63"/>
    <col min="6401" max="6402" width="0" style="63" hidden="1" customWidth="1"/>
    <col min="6403" max="6403" width="4.140625" style="63" customWidth="1"/>
    <col min="6404" max="6404" width="48" style="63" customWidth="1"/>
    <col min="6405" max="6405" width="6.7109375" style="63" customWidth="1"/>
    <col min="6406" max="6411" width="0" style="63" hidden="1" customWidth="1"/>
    <col min="6412" max="6420" width="10.140625" style="63" customWidth="1"/>
    <col min="6421" max="6656" width="9.140625" style="63"/>
    <col min="6657" max="6658" width="0" style="63" hidden="1" customWidth="1"/>
    <col min="6659" max="6659" width="4.140625" style="63" customWidth="1"/>
    <col min="6660" max="6660" width="48" style="63" customWidth="1"/>
    <col min="6661" max="6661" width="6.7109375" style="63" customWidth="1"/>
    <col min="6662" max="6667" width="0" style="63" hidden="1" customWidth="1"/>
    <col min="6668" max="6676" width="10.140625" style="63" customWidth="1"/>
    <col min="6677" max="6912" width="9.140625" style="63"/>
    <col min="6913" max="6914" width="0" style="63" hidden="1" customWidth="1"/>
    <col min="6915" max="6915" width="4.140625" style="63" customWidth="1"/>
    <col min="6916" max="6916" width="48" style="63" customWidth="1"/>
    <col min="6917" max="6917" width="6.7109375" style="63" customWidth="1"/>
    <col min="6918" max="6923" width="0" style="63" hidden="1" customWidth="1"/>
    <col min="6924" max="6932" width="10.140625" style="63" customWidth="1"/>
    <col min="6933" max="7168" width="9.140625" style="63"/>
    <col min="7169" max="7170" width="0" style="63" hidden="1" customWidth="1"/>
    <col min="7171" max="7171" width="4.140625" style="63" customWidth="1"/>
    <col min="7172" max="7172" width="48" style="63" customWidth="1"/>
    <col min="7173" max="7173" width="6.7109375" style="63" customWidth="1"/>
    <col min="7174" max="7179" width="0" style="63" hidden="1" customWidth="1"/>
    <col min="7180" max="7188" width="10.140625" style="63" customWidth="1"/>
    <col min="7189" max="7424" width="9.140625" style="63"/>
    <col min="7425" max="7426" width="0" style="63" hidden="1" customWidth="1"/>
    <col min="7427" max="7427" width="4.140625" style="63" customWidth="1"/>
    <col min="7428" max="7428" width="48" style="63" customWidth="1"/>
    <col min="7429" max="7429" width="6.7109375" style="63" customWidth="1"/>
    <col min="7430" max="7435" width="0" style="63" hidden="1" customWidth="1"/>
    <col min="7436" max="7444" width="10.140625" style="63" customWidth="1"/>
    <col min="7445" max="7680" width="9.140625" style="63"/>
    <col min="7681" max="7682" width="0" style="63" hidden="1" customWidth="1"/>
    <col min="7683" max="7683" width="4.140625" style="63" customWidth="1"/>
    <col min="7684" max="7684" width="48" style="63" customWidth="1"/>
    <col min="7685" max="7685" width="6.7109375" style="63" customWidth="1"/>
    <col min="7686" max="7691" width="0" style="63" hidden="1" customWidth="1"/>
    <col min="7692" max="7700" width="10.140625" style="63" customWidth="1"/>
    <col min="7701" max="7936" width="9.140625" style="63"/>
    <col min="7937" max="7938" width="0" style="63" hidden="1" customWidth="1"/>
    <col min="7939" max="7939" width="4.140625" style="63" customWidth="1"/>
    <col min="7940" max="7940" width="48" style="63" customWidth="1"/>
    <col min="7941" max="7941" width="6.7109375" style="63" customWidth="1"/>
    <col min="7942" max="7947" width="0" style="63" hidden="1" customWidth="1"/>
    <col min="7948" max="7956" width="10.140625" style="63" customWidth="1"/>
    <col min="7957" max="8192" width="9.140625" style="63"/>
    <col min="8193" max="8194" width="0" style="63" hidden="1" customWidth="1"/>
    <col min="8195" max="8195" width="4.140625" style="63" customWidth="1"/>
    <col min="8196" max="8196" width="48" style="63" customWidth="1"/>
    <col min="8197" max="8197" width="6.7109375" style="63" customWidth="1"/>
    <col min="8198" max="8203" width="0" style="63" hidden="1" customWidth="1"/>
    <col min="8204" max="8212" width="10.140625" style="63" customWidth="1"/>
    <col min="8213" max="8448" width="9.140625" style="63"/>
    <col min="8449" max="8450" width="0" style="63" hidden="1" customWidth="1"/>
    <col min="8451" max="8451" width="4.140625" style="63" customWidth="1"/>
    <col min="8452" max="8452" width="48" style="63" customWidth="1"/>
    <col min="8453" max="8453" width="6.7109375" style="63" customWidth="1"/>
    <col min="8454" max="8459" width="0" style="63" hidden="1" customWidth="1"/>
    <col min="8460" max="8468" width="10.140625" style="63" customWidth="1"/>
    <col min="8469" max="8704" width="9.140625" style="63"/>
    <col min="8705" max="8706" width="0" style="63" hidden="1" customWidth="1"/>
    <col min="8707" max="8707" width="4.140625" style="63" customWidth="1"/>
    <col min="8708" max="8708" width="48" style="63" customWidth="1"/>
    <col min="8709" max="8709" width="6.7109375" style="63" customWidth="1"/>
    <col min="8710" max="8715" width="0" style="63" hidden="1" customWidth="1"/>
    <col min="8716" max="8724" width="10.140625" style="63" customWidth="1"/>
    <col min="8725" max="8960" width="9.140625" style="63"/>
    <col min="8961" max="8962" width="0" style="63" hidden="1" customWidth="1"/>
    <col min="8963" max="8963" width="4.140625" style="63" customWidth="1"/>
    <col min="8964" max="8964" width="48" style="63" customWidth="1"/>
    <col min="8965" max="8965" width="6.7109375" style="63" customWidth="1"/>
    <col min="8966" max="8971" width="0" style="63" hidden="1" customWidth="1"/>
    <col min="8972" max="8980" width="10.140625" style="63" customWidth="1"/>
    <col min="8981" max="9216" width="9.140625" style="63"/>
    <col min="9217" max="9218" width="0" style="63" hidden="1" customWidth="1"/>
    <col min="9219" max="9219" width="4.140625" style="63" customWidth="1"/>
    <col min="9220" max="9220" width="48" style="63" customWidth="1"/>
    <col min="9221" max="9221" width="6.7109375" style="63" customWidth="1"/>
    <col min="9222" max="9227" width="0" style="63" hidden="1" customWidth="1"/>
    <col min="9228" max="9236" width="10.140625" style="63" customWidth="1"/>
    <col min="9237" max="9472" width="9.140625" style="63"/>
    <col min="9473" max="9474" width="0" style="63" hidden="1" customWidth="1"/>
    <col min="9475" max="9475" width="4.140625" style="63" customWidth="1"/>
    <col min="9476" max="9476" width="48" style="63" customWidth="1"/>
    <col min="9477" max="9477" width="6.7109375" style="63" customWidth="1"/>
    <col min="9478" max="9483" width="0" style="63" hidden="1" customWidth="1"/>
    <col min="9484" max="9492" width="10.140625" style="63" customWidth="1"/>
    <col min="9493" max="9728" width="9.140625" style="63"/>
    <col min="9729" max="9730" width="0" style="63" hidden="1" customWidth="1"/>
    <col min="9731" max="9731" width="4.140625" style="63" customWidth="1"/>
    <col min="9732" max="9732" width="48" style="63" customWidth="1"/>
    <col min="9733" max="9733" width="6.7109375" style="63" customWidth="1"/>
    <col min="9734" max="9739" width="0" style="63" hidden="1" customWidth="1"/>
    <col min="9740" max="9748" width="10.140625" style="63" customWidth="1"/>
    <col min="9749" max="9984" width="9.140625" style="63"/>
    <col min="9985" max="9986" width="0" style="63" hidden="1" customWidth="1"/>
    <col min="9987" max="9987" width="4.140625" style="63" customWidth="1"/>
    <col min="9988" max="9988" width="48" style="63" customWidth="1"/>
    <col min="9989" max="9989" width="6.7109375" style="63" customWidth="1"/>
    <col min="9990" max="9995" width="0" style="63" hidden="1" customWidth="1"/>
    <col min="9996" max="10004" width="10.140625" style="63" customWidth="1"/>
    <col min="10005" max="10240" width="9.140625" style="63"/>
    <col min="10241" max="10242" width="0" style="63" hidden="1" customWidth="1"/>
    <col min="10243" max="10243" width="4.140625" style="63" customWidth="1"/>
    <col min="10244" max="10244" width="48" style="63" customWidth="1"/>
    <col min="10245" max="10245" width="6.7109375" style="63" customWidth="1"/>
    <col min="10246" max="10251" width="0" style="63" hidden="1" customWidth="1"/>
    <col min="10252" max="10260" width="10.140625" style="63" customWidth="1"/>
    <col min="10261" max="10496" width="9.140625" style="63"/>
    <col min="10497" max="10498" width="0" style="63" hidden="1" customWidth="1"/>
    <col min="10499" max="10499" width="4.140625" style="63" customWidth="1"/>
    <col min="10500" max="10500" width="48" style="63" customWidth="1"/>
    <col min="10501" max="10501" width="6.7109375" style="63" customWidth="1"/>
    <col min="10502" max="10507" width="0" style="63" hidden="1" customWidth="1"/>
    <col min="10508" max="10516" width="10.140625" style="63" customWidth="1"/>
    <col min="10517" max="10752" width="9.140625" style="63"/>
    <col min="10753" max="10754" width="0" style="63" hidden="1" customWidth="1"/>
    <col min="10755" max="10755" width="4.140625" style="63" customWidth="1"/>
    <col min="10756" max="10756" width="48" style="63" customWidth="1"/>
    <col min="10757" max="10757" width="6.7109375" style="63" customWidth="1"/>
    <col min="10758" max="10763" width="0" style="63" hidden="1" customWidth="1"/>
    <col min="10764" max="10772" width="10.140625" style="63" customWidth="1"/>
    <col min="10773" max="11008" width="9.140625" style="63"/>
    <col min="11009" max="11010" width="0" style="63" hidden="1" customWidth="1"/>
    <col min="11011" max="11011" width="4.140625" style="63" customWidth="1"/>
    <col min="11012" max="11012" width="48" style="63" customWidth="1"/>
    <col min="11013" max="11013" width="6.7109375" style="63" customWidth="1"/>
    <col min="11014" max="11019" width="0" style="63" hidden="1" customWidth="1"/>
    <col min="11020" max="11028" width="10.140625" style="63" customWidth="1"/>
    <col min="11029" max="11264" width="9.140625" style="63"/>
    <col min="11265" max="11266" width="0" style="63" hidden="1" customWidth="1"/>
    <col min="11267" max="11267" width="4.140625" style="63" customWidth="1"/>
    <col min="11268" max="11268" width="48" style="63" customWidth="1"/>
    <col min="11269" max="11269" width="6.7109375" style="63" customWidth="1"/>
    <col min="11270" max="11275" width="0" style="63" hidden="1" customWidth="1"/>
    <col min="11276" max="11284" width="10.140625" style="63" customWidth="1"/>
    <col min="11285" max="11520" width="9.140625" style="63"/>
    <col min="11521" max="11522" width="0" style="63" hidden="1" customWidth="1"/>
    <col min="11523" max="11523" width="4.140625" style="63" customWidth="1"/>
    <col min="11524" max="11524" width="48" style="63" customWidth="1"/>
    <col min="11525" max="11525" width="6.7109375" style="63" customWidth="1"/>
    <col min="11526" max="11531" width="0" style="63" hidden="1" customWidth="1"/>
    <col min="11532" max="11540" width="10.140625" style="63" customWidth="1"/>
    <col min="11541" max="11776" width="9.140625" style="63"/>
    <col min="11777" max="11778" width="0" style="63" hidden="1" customWidth="1"/>
    <col min="11779" max="11779" width="4.140625" style="63" customWidth="1"/>
    <col min="11780" max="11780" width="48" style="63" customWidth="1"/>
    <col min="11781" max="11781" width="6.7109375" style="63" customWidth="1"/>
    <col min="11782" max="11787" width="0" style="63" hidden="1" customWidth="1"/>
    <col min="11788" max="11796" width="10.140625" style="63" customWidth="1"/>
    <col min="11797" max="12032" width="9.140625" style="63"/>
    <col min="12033" max="12034" width="0" style="63" hidden="1" customWidth="1"/>
    <col min="12035" max="12035" width="4.140625" style="63" customWidth="1"/>
    <col min="12036" max="12036" width="48" style="63" customWidth="1"/>
    <col min="12037" max="12037" width="6.7109375" style="63" customWidth="1"/>
    <col min="12038" max="12043" width="0" style="63" hidden="1" customWidth="1"/>
    <col min="12044" max="12052" width="10.140625" style="63" customWidth="1"/>
    <col min="12053" max="12288" width="9.140625" style="63"/>
    <col min="12289" max="12290" width="0" style="63" hidden="1" customWidth="1"/>
    <col min="12291" max="12291" width="4.140625" style="63" customWidth="1"/>
    <col min="12292" max="12292" width="48" style="63" customWidth="1"/>
    <col min="12293" max="12293" width="6.7109375" style="63" customWidth="1"/>
    <col min="12294" max="12299" width="0" style="63" hidden="1" customWidth="1"/>
    <col min="12300" max="12308" width="10.140625" style="63" customWidth="1"/>
    <col min="12309" max="12544" width="9.140625" style="63"/>
    <col min="12545" max="12546" width="0" style="63" hidden="1" customWidth="1"/>
    <col min="12547" max="12547" width="4.140625" style="63" customWidth="1"/>
    <col min="12548" max="12548" width="48" style="63" customWidth="1"/>
    <col min="12549" max="12549" width="6.7109375" style="63" customWidth="1"/>
    <col min="12550" max="12555" width="0" style="63" hidden="1" customWidth="1"/>
    <col min="12556" max="12564" width="10.140625" style="63" customWidth="1"/>
    <col min="12565" max="12800" width="9.140625" style="63"/>
    <col min="12801" max="12802" width="0" style="63" hidden="1" customWidth="1"/>
    <col min="12803" max="12803" width="4.140625" style="63" customWidth="1"/>
    <col min="12804" max="12804" width="48" style="63" customWidth="1"/>
    <col min="12805" max="12805" width="6.7109375" style="63" customWidth="1"/>
    <col min="12806" max="12811" width="0" style="63" hidden="1" customWidth="1"/>
    <col min="12812" max="12820" width="10.140625" style="63" customWidth="1"/>
    <col min="12821" max="13056" width="9.140625" style="63"/>
    <col min="13057" max="13058" width="0" style="63" hidden="1" customWidth="1"/>
    <col min="13059" max="13059" width="4.140625" style="63" customWidth="1"/>
    <col min="13060" max="13060" width="48" style="63" customWidth="1"/>
    <col min="13061" max="13061" width="6.7109375" style="63" customWidth="1"/>
    <col min="13062" max="13067" width="0" style="63" hidden="1" customWidth="1"/>
    <col min="13068" max="13076" width="10.140625" style="63" customWidth="1"/>
    <col min="13077" max="13312" width="9.140625" style="63"/>
    <col min="13313" max="13314" width="0" style="63" hidden="1" customWidth="1"/>
    <col min="13315" max="13315" width="4.140625" style="63" customWidth="1"/>
    <col min="13316" max="13316" width="48" style="63" customWidth="1"/>
    <col min="13317" max="13317" width="6.7109375" style="63" customWidth="1"/>
    <col min="13318" max="13323" width="0" style="63" hidden="1" customWidth="1"/>
    <col min="13324" max="13332" width="10.140625" style="63" customWidth="1"/>
    <col min="13333" max="13568" width="9.140625" style="63"/>
    <col min="13569" max="13570" width="0" style="63" hidden="1" customWidth="1"/>
    <col min="13571" max="13571" width="4.140625" style="63" customWidth="1"/>
    <col min="13572" max="13572" width="48" style="63" customWidth="1"/>
    <col min="13573" max="13573" width="6.7109375" style="63" customWidth="1"/>
    <col min="13574" max="13579" width="0" style="63" hidden="1" customWidth="1"/>
    <col min="13580" max="13588" width="10.140625" style="63" customWidth="1"/>
    <col min="13589" max="13824" width="9.140625" style="63"/>
    <col min="13825" max="13826" width="0" style="63" hidden="1" customWidth="1"/>
    <col min="13827" max="13827" width="4.140625" style="63" customWidth="1"/>
    <col min="13828" max="13828" width="48" style="63" customWidth="1"/>
    <col min="13829" max="13829" width="6.7109375" style="63" customWidth="1"/>
    <col min="13830" max="13835" width="0" style="63" hidden="1" customWidth="1"/>
    <col min="13836" max="13844" width="10.140625" style="63" customWidth="1"/>
    <col min="13845" max="14080" width="9.140625" style="63"/>
    <col min="14081" max="14082" width="0" style="63" hidden="1" customWidth="1"/>
    <col min="14083" max="14083" width="4.140625" style="63" customWidth="1"/>
    <col min="14084" max="14084" width="48" style="63" customWidth="1"/>
    <col min="14085" max="14085" width="6.7109375" style="63" customWidth="1"/>
    <col min="14086" max="14091" width="0" style="63" hidden="1" customWidth="1"/>
    <col min="14092" max="14100" width="10.140625" style="63" customWidth="1"/>
    <col min="14101" max="14336" width="9.140625" style="63"/>
    <col min="14337" max="14338" width="0" style="63" hidden="1" customWidth="1"/>
    <col min="14339" max="14339" width="4.140625" style="63" customWidth="1"/>
    <col min="14340" max="14340" width="48" style="63" customWidth="1"/>
    <col min="14341" max="14341" width="6.7109375" style="63" customWidth="1"/>
    <col min="14342" max="14347" width="0" style="63" hidden="1" customWidth="1"/>
    <col min="14348" max="14356" width="10.140625" style="63" customWidth="1"/>
    <col min="14357" max="14592" width="9.140625" style="63"/>
    <col min="14593" max="14594" width="0" style="63" hidden="1" customWidth="1"/>
    <col min="14595" max="14595" width="4.140625" style="63" customWidth="1"/>
    <col min="14596" max="14596" width="48" style="63" customWidth="1"/>
    <col min="14597" max="14597" width="6.7109375" style="63" customWidth="1"/>
    <col min="14598" max="14603" width="0" style="63" hidden="1" customWidth="1"/>
    <col min="14604" max="14612" width="10.140625" style="63" customWidth="1"/>
    <col min="14613" max="14848" width="9.140625" style="63"/>
    <col min="14849" max="14850" width="0" style="63" hidden="1" customWidth="1"/>
    <col min="14851" max="14851" width="4.140625" style="63" customWidth="1"/>
    <col min="14852" max="14852" width="48" style="63" customWidth="1"/>
    <col min="14853" max="14853" width="6.7109375" style="63" customWidth="1"/>
    <col min="14854" max="14859" width="0" style="63" hidden="1" customWidth="1"/>
    <col min="14860" max="14868" width="10.140625" style="63" customWidth="1"/>
    <col min="14869" max="15104" width="9.140625" style="63"/>
    <col min="15105" max="15106" width="0" style="63" hidden="1" customWidth="1"/>
    <col min="15107" max="15107" width="4.140625" style="63" customWidth="1"/>
    <col min="15108" max="15108" width="48" style="63" customWidth="1"/>
    <col min="15109" max="15109" width="6.7109375" style="63" customWidth="1"/>
    <col min="15110" max="15115" width="0" style="63" hidden="1" customWidth="1"/>
    <col min="15116" max="15124" width="10.140625" style="63" customWidth="1"/>
    <col min="15125" max="15360" width="9.140625" style="63"/>
    <col min="15361" max="15362" width="0" style="63" hidden="1" customWidth="1"/>
    <col min="15363" max="15363" width="4.140625" style="63" customWidth="1"/>
    <col min="15364" max="15364" width="48" style="63" customWidth="1"/>
    <col min="15365" max="15365" width="6.7109375" style="63" customWidth="1"/>
    <col min="15366" max="15371" width="0" style="63" hidden="1" customWidth="1"/>
    <col min="15372" max="15380" width="10.140625" style="63" customWidth="1"/>
    <col min="15381" max="15616" width="9.140625" style="63"/>
    <col min="15617" max="15618" width="0" style="63" hidden="1" customWidth="1"/>
    <col min="15619" max="15619" width="4.140625" style="63" customWidth="1"/>
    <col min="15620" max="15620" width="48" style="63" customWidth="1"/>
    <col min="15621" max="15621" width="6.7109375" style="63" customWidth="1"/>
    <col min="15622" max="15627" width="0" style="63" hidden="1" customWidth="1"/>
    <col min="15628" max="15636" width="10.140625" style="63" customWidth="1"/>
    <col min="15637" max="15872" width="9.140625" style="63"/>
    <col min="15873" max="15874" width="0" style="63" hidden="1" customWidth="1"/>
    <col min="15875" max="15875" width="4.140625" style="63" customWidth="1"/>
    <col min="15876" max="15876" width="48" style="63" customWidth="1"/>
    <col min="15877" max="15877" width="6.7109375" style="63" customWidth="1"/>
    <col min="15878" max="15883" width="0" style="63" hidden="1" customWidth="1"/>
    <col min="15884" max="15892" width="10.140625" style="63" customWidth="1"/>
    <col min="15893" max="16128" width="9.140625" style="63"/>
    <col min="16129" max="16130" width="0" style="63" hidden="1" customWidth="1"/>
    <col min="16131" max="16131" width="4.140625" style="63" customWidth="1"/>
    <col min="16132" max="16132" width="48" style="63" customWidth="1"/>
    <col min="16133" max="16133" width="6.7109375" style="63" customWidth="1"/>
    <col min="16134" max="16139" width="0" style="63" hidden="1" customWidth="1"/>
    <col min="16140" max="16148" width="10.140625" style="63" customWidth="1"/>
    <col min="16149" max="16384" width="9.140625" style="63"/>
  </cols>
  <sheetData>
    <row r="1" spans="1:20" hidden="1"/>
    <row r="2" spans="1:20" hidden="1"/>
    <row r="3" spans="1:20" hidden="1"/>
    <row r="4" spans="1:20" hidden="1">
      <c r="A4" s="64"/>
      <c r="F4" s="65"/>
      <c r="G4" s="65"/>
      <c r="H4" s="65"/>
      <c r="I4" s="65"/>
      <c r="J4" s="65"/>
      <c r="K4" s="65"/>
      <c r="L4" s="65"/>
      <c r="M4" s="65"/>
      <c r="N4" s="65"/>
      <c r="O4" s="65"/>
      <c r="P4" s="65"/>
      <c r="Q4" s="65"/>
      <c r="R4" s="65"/>
      <c r="S4" s="65"/>
      <c r="T4" s="65"/>
    </row>
    <row r="5" spans="1:20" hidden="1">
      <c r="A5" s="66"/>
    </row>
    <row r="6" spans="1:20" hidden="1">
      <c r="A6" s="66"/>
    </row>
    <row r="7" spans="1:20" ht="3.75" customHeight="1">
      <c r="A7" s="66"/>
      <c r="D7" s="67"/>
      <c r="E7" s="67"/>
      <c r="F7" s="67"/>
      <c r="G7" s="67"/>
      <c r="H7" s="67"/>
      <c r="I7" s="67"/>
      <c r="J7" s="67"/>
      <c r="K7" s="67"/>
      <c r="L7" s="67"/>
      <c r="O7" s="67"/>
      <c r="P7" s="67"/>
      <c r="Q7" s="67"/>
      <c r="R7" s="67"/>
      <c r="S7" s="67"/>
    </row>
    <row r="8" spans="1:20" ht="12" customHeight="1">
      <c r="A8" s="66"/>
      <c r="D8" s="158" t="s">
        <v>185</v>
      </c>
      <c r="E8" s="160"/>
      <c r="F8" s="160"/>
      <c r="G8" s="160"/>
      <c r="H8" s="160"/>
      <c r="I8" s="68"/>
      <c r="J8" s="68"/>
      <c r="K8" s="68"/>
      <c r="L8" s="68"/>
      <c r="M8" s="68"/>
      <c r="N8" s="68"/>
      <c r="O8" s="68"/>
      <c r="P8" s="68"/>
      <c r="Q8" s="68"/>
      <c r="R8" s="68"/>
      <c r="S8" s="68"/>
    </row>
    <row r="9" spans="1:20" ht="12" customHeight="1">
      <c r="D9" s="112" t="s">
        <v>218</v>
      </c>
      <c r="E9" s="67"/>
      <c r="F9" s="67"/>
      <c r="G9" s="67"/>
      <c r="H9" s="67"/>
    </row>
    <row r="10" spans="1:20" ht="12" customHeight="1">
      <c r="D10" s="161" t="str">
        <f>IF(org="","Не определено",org)</f>
        <v>АО "Международный аэропорт Владивосток"</v>
      </c>
      <c r="E10" s="67"/>
      <c r="F10" s="67"/>
      <c r="G10" s="67"/>
      <c r="H10" s="67"/>
      <c r="T10" s="164" t="s">
        <v>188</v>
      </c>
    </row>
    <row r="11" spans="1:20" ht="3.75" customHeight="1">
      <c r="D11" s="332"/>
      <c r="E11" s="332"/>
      <c r="F11" s="332"/>
      <c r="G11" s="332"/>
      <c r="H11" s="332"/>
      <c r="I11" s="333"/>
      <c r="J11" s="333"/>
      <c r="K11" s="333"/>
      <c r="L11" s="67"/>
      <c r="M11" s="67"/>
      <c r="N11" s="67"/>
      <c r="O11" s="67"/>
      <c r="P11" s="67"/>
      <c r="Q11" s="67"/>
      <c r="R11" s="67"/>
      <c r="S11" s="67"/>
    </row>
    <row r="12" spans="1:20" ht="63.75" customHeight="1">
      <c r="C12" s="67"/>
      <c r="D12" s="326" t="s">
        <v>189</v>
      </c>
      <c r="E12" s="326" t="s">
        <v>190</v>
      </c>
      <c r="F12" s="328" t="s">
        <v>219</v>
      </c>
      <c r="G12" s="328" t="s">
        <v>220</v>
      </c>
      <c r="H12" s="328" t="s">
        <v>221</v>
      </c>
      <c r="I12" s="328" t="s">
        <v>486</v>
      </c>
      <c r="J12" s="328" t="s">
        <v>490</v>
      </c>
      <c r="K12" s="328" t="s">
        <v>491</v>
      </c>
      <c r="L12" s="328" t="s">
        <v>222</v>
      </c>
      <c r="M12" s="328"/>
      <c r="N12" s="328"/>
      <c r="O12" s="328" t="s">
        <v>223</v>
      </c>
      <c r="P12" s="328"/>
      <c r="Q12" s="328"/>
      <c r="R12" s="328" t="s">
        <v>224</v>
      </c>
      <c r="S12" s="328"/>
      <c r="T12" s="329"/>
    </row>
    <row r="13" spans="1:20" ht="25.5" customHeight="1">
      <c r="C13" s="67"/>
      <c r="D13" s="326"/>
      <c r="E13" s="326"/>
      <c r="F13" s="328"/>
      <c r="G13" s="328"/>
      <c r="H13" s="328"/>
      <c r="I13" s="328"/>
      <c r="J13" s="328"/>
      <c r="K13" s="328"/>
      <c r="L13" s="233" t="s">
        <v>225</v>
      </c>
      <c r="M13" s="233" t="s">
        <v>226</v>
      </c>
      <c r="N13" s="233" t="s">
        <v>227</v>
      </c>
      <c r="O13" s="233" t="s">
        <v>225</v>
      </c>
      <c r="P13" s="233" t="s">
        <v>226</v>
      </c>
      <c r="Q13" s="233" t="s">
        <v>227</v>
      </c>
      <c r="R13" s="233" t="s">
        <v>225</v>
      </c>
      <c r="S13" s="233" t="s">
        <v>226</v>
      </c>
      <c r="T13" s="234" t="s">
        <v>227</v>
      </c>
    </row>
    <row r="14" spans="1:20" ht="12" customHeight="1">
      <c r="C14" s="67"/>
      <c r="D14" s="212">
        <v>1</v>
      </c>
      <c r="E14" s="212">
        <v>2</v>
      </c>
      <c r="F14" s="212">
        <v>3</v>
      </c>
      <c r="G14" s="212">
        <v>4</v>
      </c>
      <c r="H14" s="212">
        <v>5</v>
      </c>
      <c r="I14" s="212">
        <v>6</v>
      </c>
      <c r="J14" s="212">
        <v>7</v>
      </c>
      <c r="K14" s="212">
        <v>8</v>
      </c>
      <c r="L14" s="212">
        <v>9</v>
      </c>
      <c r="M14" s="212">
        <v>10</v>
      </c>
      <c r="N14" s="212">
        <v>11</v>
      </c>
      <c r="O14" s="212">
        <v>12</v>
      </c>
      <c r="P14" s="212">
        <v>13</v>
      </c>
      <c r="Q14" s="212">
        <v>14</v>
      </c>
      <c r="R14" s="212">
        <v>15</v>
      </c>
      <c r="S14" s="212">
        <v>16</v>
      </c>
      <c r="T14" s="213">
        <v>17</v>
      </c>
    </row>
    <row r="15" spans="1:20" ht="15" customHeight="1">
      <c r="C15" s="67"/>
      <c r="D15" s="249" t="s">
        <v>360</v>
      </c>
      <c r="E15" s="250" t="s">
        <v>321</v>
      </c>
      <c r="F15" s="259">
        <f t="shared" ref="F15:K15" si="0">SUM(F16:F17)</f>
        <v>0</v>
      </c>
      <c r="G15" s="259">
        <f t="shared" si="0"/>
        <v>0</v>
      </c>
      <c r="H15" s="259">
        <f t="shared" si="0"/>
        <v>0</v>
      </c>
      <c r="I15" s="259">
        <f t="shared" si="0"/>
        <v>0</v>
      </c>
      <c r="J15" s="259">
        <f t="shared" si="0"/>
        <v>0</v>
      </c>
      <c r="K15" s="259">
        <f t="shared" si="0"/>
        <v>0</v>
      </c>
      <c r="L15" s="259">
        <f t="shared" ref="L15:T15" si="1">SUM(L16:L17)</f>
        <v>0</v>
      </c>
      <c r="M15" s="259">
        <f t="shared" si="1"/>
        <v>0</v>
      </c>
      <c r="N15" s="259">
        <f t="shared" si="1"/>
        <v>0</v>
      </c>
      <c r="O15" s="259">
        <f t="shared" si="1"/>
        <v>0</v>
      </c>
      <c r="P15" s="259">
        <f t="shared" si="1"/>
        <v>0</v>
      </c>
      <c r="Q15" s="259">
        <f t="shared" si="1"/>
        <v>0</v>
      </c>
      <c r="R15" s="259">
        <f t="shared" si="1"/>
        <v>0</v>
      </c>
      <c r="S15" s="259">
        <f t="shared" si="1"/>
        <v>0</v>
      </c>
      <c r="T15" s="260">
        <f t="shared" si="1"/>
        <v>0</v>
      </c>
    </row>
    <row r="16" spans="1:20" ht="15" customHeight="1">
      <c r="C16" s="67"/>
      <c r="D16" s="243" t="s">
        <v>229</v>
      </c>
      <c r="E16" s="233" t="s">
        <v>361</v>
      </c>
      <c r="F16" s="259">
        <f t="shared" ref="F16:J17" si="2">F19+F37</f>
        <v>0</v>
      </c>
      <c r="G16" s="259">
        <f t="shared" si="2"/>
        <v>0</v>
      </c>
      <c r="H16" s="259">
        <f t="shared" si="2"/>
        <v>0</v>
      </c>
      <c r="I16" s="259">
        <f t="shared" si="2"/>
        <v>0</v>
      </c>
      <c r="J16" s="259">
        <f t="shared" si="2"/>
        <v>0</v>
      </c>
      <c r="K16" s="259">
        <f t="shared" ref="K16:N17" si="3">K19+K37</f>
        <v>0</v>
      </c>
      <c r="L16" s="259">
        <f t="shared" si="3"/>
        <v>0</v>
      </c>
      <c r="M16" s="259">
        <f t="shared" si="3"/>
        <v>0</v>
      </c>
      <c r="N16" s="259">
        <f t="shared" si="3"/>
        <v>0</v>
      </c>
      <c r="O16" s="259">
        <f t="shared" ref="O16:T16" si="4">O19+O37</f>
        <v>0</v>
      </c>
      <c r="P16" s="259">
        <f t="shared" si="4"/>
        <v>0</v>
      </c>
      <c r="Q16" s="259">
        <f t="shared" si="4"/>
        <v>0</v>
      </c>
      <c r="R16" s="259">
        <f t="shared" si="4"/>
        <v>0</v>
      </c>
      <c r="S16" s="259">
        <f t="shared" si="4"/>
        <v>0</v>
      </c>
      <c r="T16" s="260">
        <f t="shared" si="4"/>
        <v>0</v>
      </c>
    </row>
    <row r="17" spans="3:20" ht="15" customHeight="1">
      <c r="C17" s="67"/>
      <c r="D17" s="243" t="s">
        <v>230</v>
      </c>
      <c r="E17" s="233" t="s">
        <v>362</v>
      </c>
      <c r="F17" s="259">
        <f t="shared" si="2"/>
        <v>0</v>
      </c>
      <c r="G17" s="259">
        <f t="shared" si="2"/>
        <v>0</v>
      </c>
      <c r="H17" s="259">
        <f t="shared" si="2"/>
        <v>0</v>
      </c>
      <c r="I17" s="259">
        <f t="shared" si="2"/>
        <v>0</v>
      </c>
      <c r="J17" s="259">
        <f t="shared" si="2"/>
        <v>0</v>
      </c>
      <c r="K17" s="259">
        <f t="shared" si="3"/>
        <v>0</v>
      </c>
      <c r="L17" s="259">
        <f t="shared" si="3"/>
        <v>0</v>
      </c>
      <c r="M17" s="259">
        <f t="shared" si="3"/>
        <v>0</v>
      </c>
      <c r="N17" s="259">
        <f t="shared" si="3"/>
        <v>0</v>
      </c>
      <c r="O17" s="259">
        <f t="shared" ref="O17:T17" si="5">O20+O38</f>
        <v>0</v>
      </c>
      <c r="P17" s="259">
        <f t="shared" si="5"/>
        <v>0</v>
      </c>
      <c r="Q17" s="259">
        <f t="shared" si="5"/>
        <v>0</v>
      </c>
      <c r="R17" s="259">
        <f t="shared" si="5"/>
        <v>0</v>
      </c>
      <c r="S17" s="259">
        <f t="shared" si="5"/>
        <v>0</v>
      </c>
      <c r="T17" s="260">
        <f t="shared" si="5"/>
        <v>0</v>
      </c>
    </row>
    <row r="18" spans="3:20" ht="15" customHeight="1">
      <c r="C18" s="67"/>
      <c r="D18" s="249" t="s">
        <v>228</v>
      </c>
      <c r="E18" s="250" t="s">
        <v>322</v>
      </c>
      <c r="F18" s="259">
        <f>SUM(F19:F20)</f>
        <v>0</v>
      </c>
      <c r="G18" s="259">
        <f t="shared" ref="G18:T18" si="6">SUM(G19:G20)</f>
        <v>0</v>
      </c>
      <c r="H18" s="259">
        <f t="shared" si="6"/>
        <v>0</v>
      </c>
      <c r="I18" s="259">
        <f t="shared" si="6"/>
        <v>0</v>
      </c>
      <c r="J18" s="259">
        <f t="shared" si="6"/>
        <v>0</v>
      </c>
      <c r="K18" s="259">
        <f t="shared" si="6"/>
        <v>0</v>
      </c>
      <c r="L18" s="259">
        <f t="shared" si="6"/>
        <v>0</v>
      </c>
      <c r="M18" s="259">
        <f t="shared" si="6"/>
        <v>0</v>
      </c>
      <c r="N18" s="259">
        <f t="shared" si="6"/>
        <v>0</v>
      </c>
      <c r="O18" s="259">
        <f t="shared" si="6"/>
        <v>0</v>
      </c>
      <c r="P18" s="259">
        <f t="shared" si="6"/>
        <v>0</v>
      </c>
      <c r="Q18" s="259">
        <f t="shared" si="6"/>
        <v>0</v>
      </c>
      <c r="R18" s="259">
        <f t="shared" si="6"/>
        <v>0</v>
      </c>
      <c r="S18" s="259">
        <f t="shared" si="6"/>
        <v>0</v>
      </c>
      <c r="T18" s="260">
        <f t="shared" si="6"/>
        <v>0</v>
      </c>
    </row>
    <row r="19" spans="3:20" ht="15" customHeight="1">
      <c r="C19" s="67"/>
      <c r="D19" s="243" t="s">
        <v>229</v>
      </c>
      <c r="E19" s="233" t="s">
        <v>363</v>
      </c>
      <c r="F19" s="259">
        <f>I19+L19+M19+N19</f>
        <v>0</v>
      </c>
      <c r="G19" s="259">
        <f>J19+O19+P19+Q19</f>
        <v>0</v>
      </c>
      <c r="H19" s="259">
        <f>K19+R19+S19+T19</f>
        <v>0</v>
      </c>
      <c r="I19" s="261">
        <f>I22+I25+I28+I31+I34</f>
        <v>0</v>
      </c>
      <c r="J19" s="261">
        <f>K19*nds_rate_index</f>
        <v>0</v>
      </c>
      <c r="K19" s="282">
        <f t="shared" ref="K19:N20" si="7">K22+K25+K28+K31+K34</f>
        <v>0</v>
      </c>
      <c r="L19" s="282">
        <f t="shared" si="7"/>
        <v>0</v>
      </c>
      <c r="M19" s="282">
        <f t="shared" si="7"/>
        <v>0</v>
      </c>
      <c r="N19" s="282">
        <f t="shared" si="7"/>
        <v>0</v>
      </c>
      <c r="O19" s="259">
        <f t="shared" ref="O19:Q20" si="8">R19*nds_rate_index</f>
        <v>0</v>
      </c>
      <c r="P19" s="259">
        <f t="shared" si="8"/>
        <v>0</v>
      </c>
      <c r="Q19" s="259">
        <f t="shared" si="8"/>
        <v>0</v>
      </c>
      <c r="R19" s="282">
        <f t="shared" ref="R19:T20" si="9">R22+R25+R28+R31+R34</f>
        <v>0</v>
      </c>
      <c r="S19" s="282">
        <f t="shared" si="9"/>
        <v>0</v>
      </c>
      <c r="T19" s="283">
        <f t="shared" si="9"/>
        <v>0</v>
      </c>
    </row>
    <row r="20" spans="3:20" ht="15" customHeight="1">
      <c r="C20" s="67"/>
      <c r="D20" s="243" t="s">
        <v>230</v>
      </c>
      <c r="E20" s="233" t="s">
        <v>364</v>
      </c>
      <c r="F20" s="259">
        <f>I20+L20+M20+N20</f>
        <v>0</v>
      </c>
      <c r="G20" s="259">
        <f>J20+O20+P20+Q20</f>
        <v>0</v>
      </c>
      <c r="H20" s="259">
        <f>K20+R20+S20+T20</f>
        <v>0</v>
      </c>
      <c r="I20" s="282">
        <f>I23+I26+I29+I32+I35</f>
        <v>0</v>
      </c>
      <c r="J20" s="261">
        <f>K20*nds_rate_index</f>
        <v>0</v>
      </c>
      <c r="K20" s="282">
        <f t="shared" si="7"/>
        <v>0</v>
      </c>
      <c r="L20" s="282">
        <f t="shared" si="7"/>
        <v>0</v>
      </c>
      <c r="M20" s="282">
        <f t="shared" si="7"/>
        <v>0</v>
      </c>
      <c r="N20" s="282">
        <f t="shared" si="7"/>
        <v>0</v>
      </c>
      <c r="O20" s="259">
        <f t="shared" si="8"/>
        <v>0</v>
      </c>
      <c r="P20" s="259">
        <f t="shared" si="8"/>
        <v>0</v>
      </c>
      <c r="Q20" s="259">
        <f t="shared" si="8"/>
        <v>0</v>
      </c>
      <c r="R20" s="282">
        <f t="shared" si="9"/>
        <v>0</v>
      </c>
      <c r="S20" s="282">
        <f t="shared" si="9"/>
        <v>0</v>
      </c>
      <c r="T20" s="283">
        <f t="shared" si="9"/>
        <v>0</v>
      </c>
    </row>
    <row r="21" spans="3:20" ht="33.75">
      <c r="C21" s="67"/>
      <c r="D21" s="243" t="s">
        <v>231</v>
      </c>
      <c r="E21" s="233" t="s">
        <v>365</v>
      </c>
      <c r="F21" s="259">
        <f t="shared" ref="F21:T21" si="10">SUM(F22:F23)</f>
        <v>0</v>
      </c>
      <c r="G21" s="259">
        <f t="shared" si="10"/>
        <v>0</v>
      </c>
      <c r="H21" s="259">
        <f t="shared" si="10"/>
        <v>0</v>
      </c>
      <c r="I21" s="259">
        <f t="shared" si="10"/>
        <v>0</v>
      </c>
      <c r="J21" s="259">
        <f t="shared" si="10"/>
        <v>0</v>
      </c>
      <c r="K21" s="259">
        <f t="shared" si="10"/>
        <v>0</v>
      </c>
      <c r="L21" s="259">
        <f t="shared" si="10"/>
        <v>0</v>
      </c>
      <c r="M21" s="259">
        <f t="shared" si="10"/>
        <v>0</v>
      </c>
      <c r="N21" s="259">
        <f t="shared" si="10"/>
        <v>0</v>
      </c>
      <c r="O21" s="259">
        <f t="shared" si="10"/>
        <v>0</v>
      </c>
      <c r="P21" s="259">
        <f t="shared" si="10"/>
        <v>0</v>
      </c>
      <c r="Q21" s="259">
        <f t="shared" si="10"/>
        <v>0</v>
      </c>
      <c r="R21" s="259">
        <f t="shared" si="10"/>
        <v>0</v>
      </c>
      <c r="S21" s="259">
        <f t="shared" si="10"/>
        <v>0</v>
      </c>
      <c r="T21" s="260">
        <f t="shared" si="10"/>
        <v>0</v>
      </c>
    </row>
    <row r="22" spans="3:20" ht="15" customHeight="1">
      <c r="C22" s="67"/>
      <c r="D22" s="244" t="s">
        <v>229</v>
      </c>
      <c r="E22" s="233" t="s">
        <v>325</v>
      </c>
      <c r="F22" s="259">
        <f>I22+L22+M22+N22</f>
        <v>0</v>
      </c>
      <c r="G22" s="259">
        <f>J22+O22+P22+Q22</f>
        <v>0</v>
      </c>
      <c r="H22" s="259">
        <f>K22+R22+S22+T22</f>
        <v>0</v>
      </c>
      <c r="I22" s="263"/>
      <c r="J22" s="271"/>
      <c r="K22" s="261">
        <f>IF(nds_rate_index = 0,0,J22/nds_rate_index)</f>
        <v>0</v>
      </c>
      <c r="L22" s="263"/>
      <c r="M22" s="263"/>
      <c r="N22" s="263"/>
      <c r="O22" s="271"/>
      <c r="P22" s="271"/>
      <c r="Q22" s="271"/>
      <c r="R22" s="261">
        <f t="shared" ref="R22:T23" si="11">IF(nds_rate_index = 0,0,O22/nds_rate_index)</f>
        <v>0</v>
      </c>
      <c r="S22" s="261">
        <f t="shared" si="11"/>
        <v>0</v>
      </c>
      <c r="T22" s="262">
        <f t="shared" si="11"/>
        <v>0</v>
      </c>
    </row>
    <row r="23" spans="3:20" ht="15" customHeight="1">
      <c r="C23" s="67"/>
      <c r="D23" s="244" t="s">
        <v>230</v>
      </c>
      <c r="E23" s="233" t="s">
        <v>366</v>
      </c>
      <c r="F23" s="259">
        <f>I23+L23+M23+N23</f>
        <v>0</v>
      </c>
      <c r="G23" s="259">
        <f>J23+O23+P23+Q23</f>
        <v>0</v>
      </c>
      <c r="H23" s="259">
        <f>K23+R23+S23+T23</f>
        <v>0</v>
      </c>
      <c r="I23" s="263"/>
      <c r="J23" s="271"/>
      <c r="K23" s="261">
        <f>IF(nds_rate_index = 0,0,J23/nds_rate_index)</f>
        <v>0</v>
      </c>
      <c r="L23" s="263"/>
      <c r="M23" s="263"/>
      <c r="N23" s="263"/>
      <c r="O23" s="271"/>
      <c r="P23" s="271"/>
      <c r="Q23" s="271"/>
      <c r="R23" s="261">
        <f t="shared" si="11"/>
        <v>0</v>
      </c>
      <c r="S23" s="261">
        <f t="shared" si="11"/>
        <v>0</v>
      </c>
      <c r="T23" s="262">
        <f t="shared" si="11"/>
        <v>0</v>
      </c>
    </row>
    <row r="24" spans="3:20" ht="33.75">
      <c r="C24" s="67"/>
      <c r="D24" s="243" t="s">
        <v>232</v>
      </c>
      <c r="E24" s="233" t="s">
        <v>367</v>
      </c>
      <c r="F24" s="259">
        <f t="shared" ref="F24:T24" si="12">SUM(F25:F26)</f>
        <v>0</v>
      </c>
      <c r="G24" s="259">
        <f t="shared" si="12"/>
        <v>0</v>
      </c>
      <c r="H24" s="259">
        <f t="shared" si="12"/>
        <v>0</v>
      </c>
      <c r="I24" s="259">
        <f t="shared" si="12"/>
        <v>0</v>
      </c>
      <c r="J24" s="259">
        <f t="shared" si="12"/>
        <v>0</v>
      </c>
      <c r="K24" s="259">
        <f t="shared" si="12"/>
        <v>0</v>
      </c>
      <c r="L24" s="259">
        <f t="shared" si="12"/>
        <v>0</v>
      </c>
      <c r="M24" s="259">
        <f t="shared" si="12"/>
        <v>0</v>
      </c>
      <c r="N24" s="259">
        <f t="shared" si="12"/>
        <v>0</v>
      </c>
      <c r="O24" s="259">
        <f t="shared" si="12"/>
        <v>0</v>
      </c>
      <c r="P24" s="259">
        <f t="shared" si="12"/>
        <v>0</v>
      </c>
      <c r="Q24" s="259">
        <f t="shared" si="12"/>
        <v>0</v>
      </c>
      <c r="R24" s="259">
        <f t="shared" si="12"/>
        <v>0</v>
      </c>
      <c r="S24" s="259">
        <f t="shared" si="12"/>
        <v>0</v>
      </c>
      <c r="T24" s="260">
        <f t="shared" si="12"/>
        <v>0</v>
      </c>
    </row>
    <row r="25" spans="3:20" ht="15" customHeight="1">
      <c r="C25" s="67"/>
      <c r="D25" s="244" t="s">
        <v>229</v>
      </c>
      <c r="E25" s="233" t="s">
        <v>326</v>
      </c>
      <c r="F25" s="259">
        <f>I25+L25+M25+N25</f>
        <v>0</v>
      </c>
      <c r="G25" s="259">
        <f>J25+O25+P25+Q25</f>
        <v>0</v>
      </c>
      <c r="H25" s="259">
        <f>K25+R25+S25+T25</f>
        <v>0</v>
      </c>
      <c r="I25" s="263"/>
      <c r="J25" s="271"/>
      <c r="K25" s="261">
        <f>IF(nds_rate_index = 0,0,J25/nds_rate_index)</f>
        <v>0</v>
      </c>
      <c r="L25" s="263"/>
      <c r="M25" s="263"/>
      <c r="N25" s="263"/>
      <c r="O25" s="271"/>
      <c r="P25" s="271"/>
      <c r="Q25" s="271"/>
      <c r="R25" s="261">
        <f t="shared" ref="R25:T26" si="13">IF(nds_rate_index = 0,0,O25/nds_rate_index)</f>
        <v>0</v>
      </c>
      <c r="S25" s="261">
        <f t="shared" si="13"/>
        <v>0</v>
      </c>
      <c r="T25" s="262">
        <f t="shared" si="13"/>
        <v>0</v>
      </c>
    </row>
    <row r="26" spans="3:20" ht="15" customHeight="1">
      <c r="C26" s="67"/>
      <c r="D26" s="244" t="s">
        <v>230</v>
      </c>
      <c r="E26" s="233" t="s">
        <v>368</v>
      </c>
      <c r="F26" s="259">
        <f>I26+L26+M26+N26</f>
        <v>0</v>
      </c>
      <c r="G26" s="259">
        <f>J26+O26+P26+Q26</f>
        <v>0</v>
      </c>
      <c r="H26" s="259">
        <f>K26+R26+S26+T26</f>
        <v>0</v>
      </c>
      <c r="I26" s="263"/>
      <c r="J26" s="271"/>
      <c r="K26" s="261">
        <f>IF(nds_rate_index = 0,0,J26/nds_rate_index)</f>
        <v>0</v>
      </c>
      <c r="L26" s="263"/>
      <c r="M26" s="263"/>
      <c r="N26" s="263"/>
      <c r="O26" s="271"/>
      <c r="P26" s="271"/>
      <c r="Q26" s="271"/>
      <c r="R26" s="261">
        <f t="shared" si="13"/>
        <v>0</v>
      </c>
      <c r="S26" s="261">
        <f t="shared" si="13"/>
        <v>0</v>
      </c>
      <c r="T26" s="262">
        <f t="shared" si="13"/>
        <v>0</v>
      </c>
    </row>
    <row r="27" spans="3:20" ht="33.75">
      <c r="C27" s="67"/>
      <c r="D27" s="243" t="s">
        <v>233</v>
      </c>
      <c r="E27" s="233" t="s">
        <v>369</v>
      </c>
      <c r="F27" s="259">
        <f t="shared" ref="F27:T27" si="14">SUM(F28:F29)</f>
        <v>0</v>
      </c>
      <c r="G27" s="259">
        <f t="shared" si="14"/>
        <v>0</v>
      </c>
      <c r="H27" s="259">
        <f t="shared" si="14"/>
        <v>0</v>
      </c>
      <c r="I27" s="259">
        <f t="shared" si="14"/>
        <v>0</v>
      </c>
      <c r="J27" s="259">
        <f t="shared" si="14"/>
        <v>0</v>
      </c>
      <c r="K27" s="259">
        <f t="shared" si="14"/>
        <v>0</v>
      </c>
      <c r="L27" s="259">
        <f t="shared" si="14"/>
        <v>0</v>
      </c>
      <c r="M27" s="259">
        <f t="shared" si="14"/>
        <v>0</v>
      </c>
      <c r="N27" s="259">
        <f t="shared" si="14"/>
        <v>0</v>
      </c>
      <c r="O27" s="259">
        <f t="shared" si="14"/>
        <v>0</v>
      </c>
      <c r="P27" s="259">
        <f t="shared" si="14"/>
        <v>0</v>
      </c>
      <c r="Q27" s="259">
        <f t="shared" si="14"/>
        <v>0</v>
      </c>
      <c r="R27" s="259">
        <f t="shared" si="14"/>
        <v>0</v>
      </c>
      <c r="S27" s="259">
        <f t="shared" si="14"/>
        <v>0</v>
      </c>
      <c r="T27" s="260">
        <f t="shared" si="14"/>
        <v>0</v>
      </c>
    </row>
    <row r="28" spans="3:20" ht="15" customHeight="1">
      <c r="C28" s="67"/>
      <c r="D28" s="244" t="s">
        <v>229</v>
      </c>
      <c r="E28" s="233" t="s">
        <v>327</v>
      </c>
      <c r="F28" s="259">
        <f>I28+L28+M28+N28</f>
        <v>0</v>
      </c>
      <c r="G28" s="259">
        <f>J28+O28+P28+Q28</f>
        <v>0</v>
      </c>
      <c r="H28" s="259">
        <f>K28+R28+S28+T28</f>
        <v>0</v>
      </c>
      <c r="I28" s="263"/>
      <c r="J28" s="271"/>
      <c r="K28" s="261">
        <f>IF(nds_rate_index = 0,0,J28/nds_rate_index)</f>
        <v>0</v>
      </c>
      <c r="L28" s="263"/>
      <c r="M28" s="263"/>
      <c r="N28" s="263"/>
      <c r="O28" s="271"/>
      <c r="P28" s="271"/>
      <c r="Q28" s="271"/>
      <c r="R28" s="261">
        <f t="shared" ref="R28:T29" si="15">IF(nds_rate_index = 0,0,O28/nds_rate_index)</f>
        <v>0</v>
      </c>
      <c r="S28" s="261">
        <f t="shared" si="15"/>
        <v>0</v>
      </c>
      <c r="T28" s="262">
        <f t="shared" si="15"/>
        <v>0</v>
      </c>
    </row>
    <row r="29" spans="3:20" ht="15" customHeight="1">
      <c r="C29" s="67"/>
      <c r="D29" s="244" t="s">
        <v>230</v>
      </c>
      <c r="E29" s="233" t="s">
        <v>370</v>
      </c>
      <c r="F29" s="259">
        <f>I29+L29+M29+N29</f>
        <v>0</v>
      </c>
      <c r="G29" s="259">
        <f>J29+O29+P29+Q29</f>
        <v>0</v>
      </c>
      <c r="H29" s="259">
        <f>K29+R29+S29+T29</f>
        <v>0</v>
      </c>
      <c r="I29" s="263"/>
      <c r="J29" s="271"/>
      <c r="K29" s="261">
        <f>IF(nds_rate_index = 0,0,J29/nds_rate_index)</f>
        <v>0</v>
      </c>
      <c r="L29" s="263"/>
      <c r="M29" s="263"/>
      <c r="N29" s="263"/>
      <c r="O29" s="271"/>
      <c r="P29" s="271"/>
      <c r="Q29" s="271"/>
      <c r="R29" s="261">
        <f t="shared" si="15"/>
        <v>0</v>
      </c>
      <c r="S29" s="261">
        <f t="shared" si="15"/>
        <v>0</v>
      </c>
      <c r="T29" s="262">
        <f t="shared" si="15"/>
        <v>0</v>
      </c>
    </row>
    <row r="30" spans="3:20" ht="33.75">
      <c r="C30" s="67"/>
      <c r="D30" s="243" t="s">
        <v>234</v>
      </c>
      <c r="E30" s="233" t="s">
        <v>371</v>
      </c>
      <c r="F30" s="259">
        <f t="shared" ref="F30:T30" si="16">SUM(F31:F32)</f>
        <v>0</v>
      </c>
      <c r="G30" s="259">
        <f t="shared" si="16"/>
        <v>0</v>
      </c>
      <c r="H30" s="259">
        <f t="shared" si="16"/>
        <v>0</v>
      </c>
      <c r="I30" s="259">
        <f t="shared" si="16"/>
        <v>0</v>
      </c>
      <c r="J30" s="259">
        <f t="shared" si="16"/>
        <v>0</v>
      </c>
      <c r="K30" s="259">
        <f t="shared" si="16"/>
        <v>0</v>
      </c>
      <c r="L30" s="259">
        <f t="shared" si="16"/>
        <v>0</v>
      </c>
      <c r="M30" s="259">
        <f t="shared" si="16"/>
        <v>0</v>
      </c>
      <c r="N30" s="259">
        <f t="shared" si="16"/>
        <v>0</v>
      </c>
      <c r="O30" s="259">
        <f t="shared" si="16"/>
        <v>0</v>
      </c>
      <c r="P30" s="259">
        <f t="shared" si="16"/>
        <v>0</v>
      </c>
      <c r="Q30" s="259">
        <f t="shared" si="16"/>
        <v>0</v>
      </c>
      <c r="R30" s="259">
        <f t="shared" si="16"/>
        <v>0</v>
      </c>
      <c r="S30" s="259">
        <f t="shared" si="16"/>
        <v>0</v>
      </c>
      <c r="T30" s="260">
        <f t="shared" si="16"/>
        <v>0</v>
      </c>
    </row>
    <row r="31" spans="3:20" ht="15" customHeight="1">
      <c r="C31" s="67"/>
      <c r="D31" s="244" t="s">
        <v>229</v>
      </c>
      <c r="E31" s="233" t="s">
        <v>328</v>
      </c>
      <c r="F31" s="259">
        <f>I31+L31+M31+N31</f>
        <v>0</v>
      </c>
      <c r="G31" s="259">
        <f>J31+O31+P31+Q31</f>
        <v>0</v>
      </c>
      <c r="H31" s="259">
        <f>K31+R31+S31+T31</f>
        <v>0</v>
      </c>
      <c r="I31" s="263"/>
      <c r="J31" s="271"/>
      <c r="K31" s="261">
        <f>IF(nds_rate_index = 0,0,J31/nds_rate_index)</f>
        <v>0</v>
      </c>
      <c r="L31" s="263"/>
      <c r="M31" s="263"/>
      <c r="N31" s="263"/>
      <c r="O31" s="271"/>
      <c r="P31" s="271"/>
      <c r="Q31" s="271"/>
      <c r="R31" s="261">
        <f t="shared" ref="R31:T32" si="17">IF(nds_rate_index = 0,0,O31/nds_rate_index)</f>
        <v>0</v>
      </c>
      <c r="S31" s="261">
        <f t="shared" si="17"/>
        <v>0</v>
      </c>
      <c r="T31" s="262">
        <f t="shared" si="17"/>
        <v>0</v>
      </c>
    </row>
    <row r="32" spans="3:20" ht="15" customHeight="1">
      <c r="C32" s="67"/>
      <c r="D32" s="244" t="s">
        <v>230</v>
      </c>
      <c r="E32" s="233" t="s">
        <v>372</v>
      </c>
      <c r="F32" s="259">
        <f>I32+L32+M32+N32</f>
        <v>0</v>
      </c>
      <c r="G32" s="259">
        <f>J32+O32+P32+Q32</f>
        <v>0</v>
      </c>
      <c r="H32" s="259">
        <f>K32+R32+S32+T32</f>
        <v>0</v>
      </c>
      <c r="I32" s="263"/>
      <c r="J32" s="271"/>
      <c r="K32" s="261">
        <f>IF(nds_rate_index = 0,0,J32/nds_rate_index)</f>
        <v>0</v>
      </c>
      <c r="L32" s="263"/>
      <c r="M32" s="263"/>
      <c r="N32" s="263"/>
      <c r="O32" s="271"/>
      <c r="P32" s="271"/>
      <c r="Q32" s="271"/>
      <c r="R32" s="261">
        <f t="shared" si="17"/>
        <v>0</v>
      </c>
      <c r="S32" s="261">
        <f t="shared" si="17"/>
        <v>0</v>
      </c>
      <c r="T32" s="262">
        <f t="shared" si="17"/>
        <v>0</v>
      </c>
    </row>
    <row r="33" spans="3:20" ht="15" customHeight="1">
      <c r="C33" s="67"/>
      <c r="D33" s="243" t="s">
        <v>235</v>
      </c>
      <c r="E33" s="233" t="s">
        <v>373</v>
      </c>
      <c r="F33" s="259">
        <f t="shared" ref="F33:T33" si="18">SUM(F34:F35)</f>
        <v>0</v>
      </c>
      <c r="G33" s="259">
        <f t="shared" si="18"/>
        <v>0</v>
      </c>
      <c r="H33" s="259">
        <f t="shared" si="18"/>
        <v>0</v>
      </c>
      <c r="I33" s="259">
        <f t="shared" si="18"/>
        <v>0</v>
      </c>
      <c r="J33" s="259">
        <f t="shared" si="18"/>
        <v>0</v>
      </c>
      <c r="K33" s="259">
        <f t="shared" si="18"/>
        <v>0</v>
      </c>
      <c r="L33" s="259">
        <f t="shared" si="18"/>
        <v>0</v>
      </c>
      <c r="M33" s="259">
        <f t="shared" si="18"/>
        <v>0</v>
      </c>
      <c r="N33" s="259">
        <f t="shared" si="18"/>
        <v>0</v>
      </c>
      <c r="O33" s="259">
        <f t="shared" si="18"/>
        <v>0</v>
      </c>
      <c r="P33" s="259">
        <f t="shared" si="18"/>
        <v>0</v>
      </c>
      <c r="Q33" s="259">
        <f t="shared" si="18"/>
        <v>0</v>
      </c>
      <c r="R33" s="259">
        <f t="shared" si="18"/>
        <v>0</v>
      </c>
      <c r="S33" s="259">
        <f t="shared" si="18"/>
        <v>0</v>
      </c>
      <c r="T33" s="260">
        <f t="shared" si="18"/>
        <v>0</v>
      </c>
    </row>
    <row r="34" spans="3:20" ht="15" customHeight="1">
      <c r="C34" s="67"/>
      <c r="D34" s="244" t="s">
        <v>229</v>
      </c>
      <c r="E34" s="233" t="s">
        <v>329</v>
      </c>
      <c r="F34" s="259">
        <f>I34+L34+M34+N34</f>
        <v>0</v>
      </c>
      <c r="G34" s="259">
        <f>J34+O34+P34+Q34</f>
        <v>0</v>
      </c>
      <c r="H34" s="259">
        <f>K34+R34+S34+T34</f>
        <v>0</v>
      </c>
      <c r="I34" s="263"/>
      <c r="J34" s="271"/>
      <c r="K34" s="261">
        <f>IF(nds_rate_index = 0,0,J34/nds_rate_index)</f>
        <v>0</v>
      </c>
      <c r="L34" s="263"/>
      <c r="M34" s="263"/>
      <c r="N34" s="263"/>
      <c r="O34" s="271"/>
      <c r="P34" s="271"/>
      <c r="Q34" s="271"/>
      <c r="R34" s="261">
        <f t="shared" ref="R34:T35" si="19">IF(nds_rate_index = 0,0,O34/nds_rate_index)</f>
        <v>0</v>
      </c>
      <c r="S34" s="261">
        <f t="shared" si="19"/>
        <v>0</v>
      </c>
      <c r="T34" s="262">
        <f t="shared" si="19"/>
        <v>0</v>
      </c>
    </row>
    <row r="35" spans="3:20" ht="15" customHeight="1">
      <c r="C35" s="67"/>
      <c r="D35" s="244" t="s">
        <v>230</v>
      </c>
      <c r="E35" s="233" t="s">
        <v>374</v>
      </c>
      <c r="F35" s="259">
        <f>I35+L35+M35+N35</f>
        <v>0</v>
      </c>
      <c r="G35" s="259">
        <f>J35+O35+P35+Q35</f>
        <v>0</v>
      </c>
      <c r="H35" s="259">
        <f>K35+R35+S35+T35</f>
        <v>0</v>
      </c>
      <c r="I35" s="263"/>
      <c r="J35" s="271"/>
      <c r="K35" s="261">
        <f>IF(nds_rate_index = 0,0,J35/nds_rate_index)</f>
        <v>0</v>
      </c>
      <c r="L35" s="263"/>
      <c r="M35" s="263"/>
      <c r="N35" s="263"/>
      <c r="O35" s="271"/>
      <c r="P35" s="271"/>
      <c r="Q35" s="271"/>
      <c r="R35" s="261">
        <f t="shared" si="19"/>
        <v>0</v>
      </c>
      <c r="S35" s="261">
        <f t="shared" si="19"/>
        <v>0</v>
      </c>
      <c r="T35" s="262">
        <f t="shared" si="19"/>
        <v>0</v>
      </c>
    </row>
    <row r="36" spans="3:20" ht="15" customHeight="1">
      <c r="C36" s="67"/>
      <c r="D36" s="249" t="s">
        <v>236</v>
      </c>
      <c r="E36" s="250" t="s">
        <v>330</v>
      </c>
      <c r="F36" s="259">
        <f t="shared" ref="F36:T36" si="20">SUM(F37:F38)</f>
        <v>0</v>
      </c>
      <c r="G36" s="259">
        <f t="shared" si="20"/>
        <v>0</v>
      </c>
      <c r="H36" s="259">
        <f t="shared" si="20"/>
        <v>0</v>
      </c>
      <c r="I36" s="259">
        <f t="shared" si="20"/>
        <v>0</v>
      </c>
      <c r="J36" s="259">
        <f t="shared" si="20"/>
        <v>0</v>
      </c>
      <c r="K36" s="259">
        <f t="shared" si="20"/>
        <v>0</v>
      </c>
      <c r="L36" s="259">
        <f t="shared" si="20"/>
        <v>0</v>
      </c>
      <c r="M36" s="259">
        <f t="shared" si="20"/>
        <v>0</v>
      </c>
      <c r="N36" s="259">
        <f t="shared" si="20"/>
        <v>0</v>
      </c>
      <c r="O36" s="259">
        <f t="shared" si="20"/>
        <v>0</v>
      </c>
      <c r="P36" s="259">
        <f t="shared" si="20"/>
        <v>0</v>
      </c>
      <c r="Q36" s="259">
        <f t="shared" si="20"/>
        <v>0</v>
      </c>
      <c r="R36" s="259">
        <f t="shared" si="20"/>
        <v>0</v>
      </c>
      <c r="S36" s="259">
        <f t="shared" si="20"/>
        <v>0</v>
      </c>
      <c r="T36" s="260">
        <f t="shared" si="20"/>
        <v>0</v>
      </c>
    </row>
    <row r="37" spans="3:20" ht="15" customHeight="1">
      <c r="C37" s="67"/>
      <c r="D37" s="243" t="s">
        <v>229</v>
      </c>
      <c r="E37" s="233" t="s">
        <v>375</v>
      </c>
      <c r="F37" s="259">
        <f>F41+F44+F47+F50+F53+F56+F59+F62</f>
        <v>0</v>
      </c>
      <c r="G37" s="259">
        <f t="shared" ref="G37:T37" si="21">G41+G44+G47+G50+G53+G56+G59+G62</f>
        <v>0</v>
      </c>
      <c r="H37" s="259">
        <f t="shared" si="21"/>
        <v>0</v>
      </c>
      <c r="I37" s="259">
        <f t="shared" si="21"/>
        <v>0</v>
      </c>
      <c r="J37" s="259">
        <f t="shared" si="21"/>
        <v>0</v>
      </c>
      <c r="K37" s="259">
        <f t="shared" si="21"/>
        <v>0</v>
      </c>
      <c r="L37" s="259">
        <f t="shared" si="21"/>
        <v>0</v>
      </c>
      <c r="M37" s="259">
        <f t="shared" si="21"/>
        <v>0</v>
      </c>
      <c r="N37" s="259">
        <f t="shared" si="21"/>
        <v>0</v>
      </c>
      <c r="O37" s="259">
        <f t="shared" si="21"/>
        <v>0</v>
      </c>
      <c r="P37" s="259">
        <f t="shared" si="21"/>
        <v>0</v>
      </c>
      <c r="Q37" s="259">
        <f t="shared" si="21"/>
        <v>0</v>
      </c>
      <c r="R37" s="259">
        <f t="shared" si="21"/>
        <v>0</v>
      </c>
      <c r="S37" s="259">
        <f t="shared" si="21"/>
        <v>0</v>
      </c>
      <c r="T37" s="260">
        <f t="shared" si="21"/>
        <v>0</v>
      </c>
    </row>
    <row r="38" spans="3:20" ht="15" customHeight="1">
      <c r="C38" s="67"/>
      <c r="D38" s="243" t="s">
        <v>230</v>
      </c>
      <c r="E38" s="233" t="s">
        <v>376</v>
      </c>
      <c r="F38" s="259">
        <f>F42+F45+F48+F51+F54+F57+F60+F63</f>
        <v>0</v>
      </c>
      <c r="G38" s="259">
        <f t="shared" ref="G38:T38" si="22">G42+G45+G48+G51+G54+G57+G60+G63</f>
        <v>0</v>
      </c>
      <c r="H38" s="259">
        <f t="shared" si="22"/>
        <v>0</v>
      </c>
      <c r="I38" s="259">
        <f t="shared" si="22"/>
        <v>0</v>
      </c>
      <c r="J38" s="259">
        <f t="shared" si="22"/>
        <v>0</v>
      </c>
      <c r="K38" s="259">
        <f t="shared" si="22"/>
        <v>0</v>
      </c>
      <c r="L38" s="259">
        <f t="shared" si="22"/>
        <v>0</v>
      </c>
      <c r="M38" s="259">
        <f t="shared" si="22"/>
        <v>0</v>
      </c>
      <c r="N38" s="259">
        <f t="shared" si="22"/>
        <v>0</v>
      </c>
      <c r="O38" s="259">
        <f t="shared" si="22"/>
        <v>0</v>
      </c>
      <c r="P38" s="259">
        <f t="shared" si="22"/>
        <v>0</v>
      </c>
      <c r="Q38" s="259">
        <f t="shared" si="22"/>
        <v>0</v>
      </c>
      <c r="R38" s="259">
        <f t="shared" si="22"/>
        <v>0</v>
      </c>
      <c r="S38" s="259">
        <f t="shared" si="22"/>
        <v>0</v>
      </c>
      <c r="T38" s="260">
        <f t="shared" si="22"/>
        <v>0</v>
      </c>
    </row>
    <row r="39" spans="3:20" ht="15" customHeight="1">
      <c r="C39" s="67"/>
      <c r="D39" s="243" t="s">
        <v>196</v>
      </c>
      <c r="E39" s="233"/>
      <c r="F39" s="273"/>
      <c r="G39" s="274"/>
      <c r="H39" s="274"/>
      <c r="I39" s="274"/>
      <c r="J39" s="274"/>
      <c r="K39" s="274"/>
      <c r="L39" s="274"/>
      <c r="M39" s="274"/>
      <c r="N39" s="274"/>
      <c r="O39" s="274"/>
      <c r="P39" s="274"/>
      <c r="Q39" s="274"/>
      <c r="R39" s="274"/>
      <c r="S39" s="274"/>
      <c r="T39" s="275"/>
    </row>
    <row r="40" spans="3:20" ht="35.25" customHeight="1">
      <c r="C40" s="67"/>
      <c r="D40" s="243" t="s">
        <v>377</v>
      </c>
      <c r="E40" s="233" t="s">
        <v>378</v>
      </c>
      <c r="F40" s="259">
        <f t="shared" ref="F40:T40" si="23">SUM(F41:F42)</f>
        <v>0</v>
      </c>
      <c r="G40" s="259">
        <f t="shared" si="23"/>
        <v>0</v>
      </c>
      <c r="H40" s="259">
        <f t="shared" si="23"/>
        <v>0</v>
      </c>
      <c r="I40" s="259">
        <f t="shared" si="23"/>
        <v>0</v>
      </c>
      <c r="J40" s="259">
        <f t="shared" si="23"/>
        <v>0</v>
      </c>
      <c r="K40" s="259">
        <f t="shared" si="23"/>
        <v>0</v>
      </c>
      <c r="L40" s="259">
        <f t="shared" si="23"/>
        <v>0</v>
      </c>
      <c r="M40" s="259">
        <f t="shared" si="23"/>
        <v>0</v>
      </c>
      <c r="N40" s="259">
        <f t="shared" si="23"/>
        <v>0</v>
      </c>
      <c r="O40" s="259">
        <f t="shared" si="23"/>
        <v>0</v>
      </c>
      <c r="P40" s="259">
        <f t="shared" si="23"/>
        <v>0</v>
      </c>
      <c r="Q40" s="259">
        <f t="shared" si="23"/>
        <v>0</v>
      </c>
      <c r="R40" s="259">
        <f t="shared" si="23"/>
        <v>0</v>
      </c>
      <c r="S40" s="259">
        <f t="shared" si="23"/>
        <v>0</v>
      </c>
      <c r="T40" s="260">
        <f t="shared" si="23"/>
        <v>0</v>
      </c>
    </row>
    <row r="41" spans="3:20" ht="15" customHeight="1">
      <c r="C41" s="67"/>
      <c r="D41" s="244" t="s">
        <v>229</v>
      </c>
      <c r="E41" s="233" t="s">
        <v>333</v>
      </c>
      <c r="F41" s="259">
        <f>I41+L41+M41+N41</f>
        <v>0</v>
      </c>
      <c r="G41" s="259">
        <f>J41+O41+P41+Q41</f>
        <v>0</v>
      </c>
      <c r="H41" s="259">
        <f>K41+R41+S41+T41</f>
        <v>0</v>
      </c>
      <c r="I41" s="263"/>
      <c r="J41" s="271"/>
      <c r="K41" s="261">
        <f>IF(nds_rate_index = 0,0,J41/nds_rate_index)</f>
        <v>0</v>
      </c>
      <c r="L41" s="263"/>
      <c r="M41" s="263"/>
      <c r="N41" s="263"/>
      <c r="O41" s="271"/>
      <c r="P41" s="271"/>
      <c r="Q41" s="271"/>
      <c r="R41" s="261">
        <f t="shared" ref="R41:T42" si="24">IF(nds_rate_index = 0,0,O41/nds_rate_index)</f>
        <v>0</v>
      </c>
      <c r="S41" s="261">
        <f t="shared" si="24"/>
        <v>0</v>
      </c>
      <c r="T41" s="262">
        <f t="shared" si="24"/>
        <v>0</v>
      </c>
    </row>
    <row r="42" spans="3:20" ht="15" customHeight="1">
      <c r="C42" s="67"/>
      <c r="D42" s="244" t="s">
        <v>230</v>
      </c>
      <c r="E42" s="233" t="s">
        <v>379</v>
      </c>
      <c r="F42" s="259">
        <f>I42+L42+M42+N42</f>
        <v>0</v>
      </c>
      <c r="G42" s="259">
        <f>J42+O42+P42+Q42</f>
        <v>0</v>
      </c>
      <c r="H42" s="259">
        <f>K42+R42+S42+T42</f>
        <v>0</v>
      </c>
      <c r="I42" s="263"/>
      <c r="J42" s="271"/>
      <c r="K42" s="261">
        <f>IF(nds_rate_index = 0,0,J42/nds_rate_index)</f>
        <v>0</v>
      </c>
      <c r="L42" s="263"/>
      <c r="M42" s="263"/>
      <c r="N42" s="263"/>
      <c r="O42" s="271"/>
      <c r="P42" s="271"/>
      <c r="Q42" s="271"/>
      <c r="R42" s="261">
        <f t="shared" si="24"/>
        <v>0</v>
      </c>
      <c r="S42" s="261">
        <f t="shared" si="24"/>
        <v>0</v>
      </c>
      <c r="T42" s="262">
        <f t="shared" si="24"/>
        <v>0</v>
      </c>
    </row>
    <row r="43" spans="3:20" ht="49.5" customHeight="1">
      <c r="C43" s="67"/>
      <c r="D43" s="243" t="s">
        <v>380</v>
      </c>
      <c r="E43" s="233" t="s">
        <v>381</v>
      </c>
      <c r="F43" s="259">
        <f t="shared" ref="F43:T43" si="25">SUM(F44:F45)</f>
        <v>0</v>
      </c>
      <c r="G43" s="259">
        <f t="shared" si="25"/>
        <v>0</v>
      </c>
      <c r="H43" s="259">
        <f t="shared" si="25"/>
        <v>0</v>
      </c>
      <c r="I43" s="259">
        <f t="shared" si="25"/>
        <v>0</v>
      </c>
      <c r="J43" s="259">
        <f t="shared" si="25"/>
        <v>0</v>
      </c>
      <c r="K43" s="259">
        <f t="shared" si="25"/>
        <v>0</v>
      </c>
      <c r="L43" s="259">
        <f t="shared" si="25"/>
        <v>0</v>
      </c>
      <c r="M43" s="259">
        <f t="shared" si="25"/>
        <v>0</v>
      </c>
      <c r="N43" s="259">
        <f t="shared" si="25"/>
        <v>0</v>
      </c>
      <c r="O43" s="259">
        <f t="shared" si="25"/>
        <v>0</v>
      </c>
      <c r="P43" s="259">
        <f t="shared" si="25"/>
        <v>0</v>
      </c>
      <c r="Q43" s="259">
        <f t="shared" si="25"/>
        <v>0</v>
      </c>
      <c r="R43" s="259">
        <f t="shared" si="25"/>
        <v>0</v>
      </c>
      <c r="S43" s="259">
        <f t="shared" si="25"/>
        <v>0</v>
      </c>
      <c r="T43" s="260">
        <f t="shared" si="25"/>
        <v>0</v>
      </c>
    </row>
    <row r="44" spans="3:20" ht="15" customHeight="1">
      <c r="C44" s="67"/>
      <c r="D44" s="244" t="s">
        <v>229</v>
      </c>
      <c r="E44" s="233" t="s">
        <v>334</v>
      </c>
      <c r="F44" s="259">
        <f>I44+L44+M44+N44</f>
        <v>0</v>
      </c>
      <c r="G44" s="259">
        <f>J44+O44+P44+Q44</f>
        <v>0</v>
      </c>
      <c r="H44" s="259">
        <f>K44+R44+S44+T44</f>
        <v>0</v>
      </c>
      <c r="I44" s="263"/>
      <c r="J44" s="271"/>
      <c r="K44" s="261">
        <f>IF(nds_rate_index = 0,0,J44/nds_rate_index)</f>
        <v>0</v>
      </c>
      <c r="L44" s="263"/>
      <c r="M44" s="263"/>
      <c r="N44" s="263"/>
      <c r="O44" s="271"/>
      <c r="P44" s="271"/>
      <c r="Q44" s="271"/>
      <c r="R44" s="261">
        <f t="shared" ref="R44:T45" si="26">IF(nds_rate_index = 0,0,O44/nds_rate_index)</f>
        <v>0</v>
      </c>
      <c r="S44" s="261">
        <f t="shared" si="26"/>
        <v>0</v>
      </c>
      <c r="T44" s="262">
        <f t="shared" si="26"/>
        <v>0</v>
      </c>
    </row>
    <row r="45" spans="3:20" ht="15" customHeight="1">
      <c r="C45" s="67"/>
      <c r="D45" s="244" t="s">
        <v>230</v>
      </c>
      <c r="E45" s="233" t="s">
        <v>382</v>
      </c>
      <c r="F45" s="259">
        <f>I45+L45+M45+N45</f>
        <v>0</v>
      </c>
      <c r="G45" s="259">
        <f>J45+O45+P45+Q45</f>
        <v>0</v>
      </c>
      <c r="H45" s="259">
        <f>K45+R45+S45+T45</f>
        <v>0</v>
      </c>
      <c r="I45" s="263"/>
      <c r="J45" s="271"/>
      <c r="K45" s="261">
        <f>IF(nds_rate_index = 0,0,J45/nds_rate_index)</f>
        <v>0</v>
      </c>
      <c r="L45" s="263"/>
      <c r="M45" s="263"/>
      <c r="N45" s="263"/>
      <c r="O45" s="271"/>
      <c r="P45" s="271"/>
      <c r="Q45" s="271"/>
      <c r="R45" s="261">
        <f t="shared" si="26"/>
        <v>0</v>
      </c>
      <c r="S45" s="261">
        <f t="shared" si="26"/>
        <v>0</v>
      </c>
      <c r="T45" s="262">
        <f t="shared" si="26"/>
        <v>0</v>
      </c>
    </row>
    <row r="46" spans="3:20" ht="22.5">
      <c r="C46" s="67"/>
      <c r="D46" s="243" t="s">
        <v>237</v>
      </c>
      <c r="E46" s="233" t="s">
        <v>383</v>
      </c>
      <c r="F46" s="259">
        <f t="shared" ref="F46:T46" si="27">SUM(F47:F48)</f>
        <v>0</v>
      </c>
      <c r="G46" s="259">
        <f t="shared" si="27"/>
        <v>0</v>
      </c>
      <c r="H46" s="259">
        <f t="shared" si="27"/>
        <v>0</v>
      </c>
      <c r="I46" s="259">
        <f t="shared" si="27"/>
        <v>0</v>
      </c>
      <c r="J46" s="259">
        <f t="shared" si="27"/>
        <v>0</v>
      </c>
      <c r="K46" s="259">
        <f t="shared" si="27"/>
        <v>0</v>
      </c>
      <c r="L46" s="259">
        <f t="shared" si="27"/>
        <v>0</v>
      </c>
      <c r="M46" s="259">
        <f t="shared" si="27"/>
        <v>0</v>
      </c>
      <c r="N46" s="259">
        <f t="shared" si="27"/>
        <v>0</v>
      </c>
      <c r="O46" s="259">
        <f t="shared" si="27"/>
        <v>0</v>
      </c>
      <c r="P46" s="259">
        <f t="shared" si="27"/>
        <v>0</v>
      </c>
      <c r="Q46" s="259">
        <f t="shared" si="27"/>
        <v>0</v>
      </c>
      <c r="R46" s="259">
        <f t="shared" si="27"/>
        <v>0</v>
      </c>
      <c r="S46" s="259">
        <f t="shared" si="27"/>
        <v>0</v>
      </c>
      <c r="T46" s="260">
        <f t="shared" si="27"/>
        <v>0</v>
      </c>
    </row>
    <row r="47" spans="3:20" ht="15" customHeight="1">
      <c r="C47" s="67"/>
      <c r="D47" s="244" t="s">
        <v>229</v>
      </c>
      <c r="E47" s="233" t="s">
        <v>335</v>
      </c>
      <c r="F47" s="259">
        <f>I47+L47+M47+N47</f>
        <v>0</v>
      </c>
      <c r="G47" s="259">
        <f>J47+O47+P47+Q47</f>
        <v>0</v>
      </c>
      <c r="H47" s="259">
        <f>K47+R47+S47+T47</f>
        <v>0</v>
      </c>
      <c r="I47" s="263"/>
      <c r="J47" s="271"/>
      <c r="K47" s="261">
        <f>IF(nds_rate_index = 0,0,J47/nds_rate_index)</f>
        <v>0</v>
      </c>
      <c r="L47" s="263"/>
      <c r="M47" s="263"/>
      <c r="N47" s="263"/>
      <c r="O47" s="271"/>
      <c r="P47" s="271"/>
      <c r="Q47" s="271"/>
      <c r="R47" s="261">
        <f t="shared" ref="R47:T48" si="28">IF(nds_rate_index = 0,0,O47/nds_rate_index)</f>
        <v>0</v>
      </c>
      <c r="S47" s="261">
        <f t="shared" si="28"/>
        <v>0</v>
      </c>
      <c r="T47" s="262">
        <f t="shared" si="28"/>
        <v>0</v>
      </c>
    </row>
    <row r="48" spans="3:20" ht="15" customHeight="1">
      <c r="C48" s="67"/>
      <c r="D48" s="244" t="s">
        <v>230</v>
      </c>
      <c r="E48" s="233" t="s">
        <v>384</v>
      </c>
      <c r="F48" s="259">
        <f>I48+L48+M48+N48</f>
        <v>0</v>
      </c>
      <c r="G48" s="259">
        <f>J48+O48+P48+Q48</f>
        <v>0</v>
      </c>
      <c r="H48" s="259">
        <f>K48+R48+S48+T48</f>
        <v>0</v>
      </c>
      <c r="I48" s="263"/>
      <c r="J48" s="271"/>
      <c r="K48" s="261">
        <f>IF(nds_rate_index = 0,0,J48/nds_rate_index)</f>
        <v>0</v>
      </c>
      <c r="L48" s="263"/>
      <c r="M48" s="263"/>
      <c r="N48" s="263"/>
      <c r="O48" s="271"/>
      <c r="P48" s="271"/>
      <c r="Q48" s="271"/>
      <c r="R48" s="261">
        <f t="shared" si="28"/>
        <v>0</v>
      </c>
      <c r="S48" s="261">
        <f t="shared" si="28"/>
        <v>0</v>
      </c>
      <c r="T48" s="262">
        <f t="shared" si="28"/>
        <v>0</v>
      </c>
    </row>
    <row r="49" spans="3:20" ht="15" customHeight="1">
      <c r="C49" s="67"/>
      <c r="D49" s="243" t="s">
        <v>385</v>
      </c>
      <c r="E49" s="233" t="s">
        <v>386</v>
      </c>
      <c r="F49" s="259">
        <f t="shared" ref="F49:T49" si="29">SUM(F50:F51)</f>
        <v>0</v>
      </c>
      <c r="G49" s="259">
        <f t="shared" si="29"/>
        <v>0</v>
      </c>
      <c r="H49" s="259">
        <f t="shared" si="29"/>
        <v>0</v>
      </c>
      <c r="I49" s="259">
        <f t="shared" si="29"/>
        <v>0</v>
      </c>
      <c r="J49" s="259">
        <f t="shared" si="29"/>
        <v>0</v>
      </c>
      <c r="K49" s="259">
        <f t="shared" si="29"/>
        <v>0</v>
      </c>
      <c r="L49" s="259">
        <f t="shared" si="29"/>
        <v>0</v>
      </c>
      <c r="M49" s="259">
        <f t="shared" si="29"/>
        <v>0</v>
      </c>
      <c r="N49" s="259">
        <f t="shared" si="29"/>
        <v>0</v>
      </c>
      <c r="O49" s="259">
        <f t="shared" si="29"/>
        <v>0</v>
      </c>
      <c r="P49" s="259">
        <f t="shared" si="29"/>
        <v>0</v>
      </c>
      <c r="Q49" s="259">
        <f t="shared" si="29"/>
        <v>0</v>
      </c>
      <c r="R49" s="259">
        <f t="shared" si="29"/>
        <v>0</v>
      </c>
      <c r="S49" s="259">
        <f t="shared" si="29"/>
        <v>0</v>
      </c>
      <c r="T49" s="260">
        <f t="shared" si="29"/>
        <v>0</v>
      </c>
    </row>
    <row r="50" spans="3:20" ht="15" customHeight="1">
      <c r="C50" s="67"/>
      <c r="D50" s="244" t="s">
        <v>229</v>
      </c>
      <c r="E50" s="233" t="s">
        <v>336</v>
      </c>
      <c r="F50" s="259">
        <f>I50+L50+M50+N50</f>
        <v>0</v>
      </c>
      <c r="G50" s="259">
        <f>J50+O50+P50+Q50</f>
        <v>0</v>
      </c>
      <c r="H50" s="259">
        <f>K50+R50+S50+T50</f>
        <v>0</v>
      </c>
      <c r="I50" s="263"/>
      <c r="J50" s="271"/>
      <c r="K50" s="261">
        <f>IF(nds_rate_index = 0,0,J50/nds_rate_index)</f>
        <v>0</v>
      </c>
      <c r="L50" s="263"/>
      <c r="M50" s="263"/>
      <c r="N50" s="263"/>
      <c r="O50" s="271"/>
      <c r="P50" s="271"/>
      <c r="Q50" s="271"/>
      <c r="R50" s="261">
        <f t="shared" ref="R50:T51" si="30">IF(nds_rate_index = 0,0,O50/nds_rate_index)</f>
        <v>0</v>
      </c>
      <c r="S50" s="261">
        <f t="shared" si="30"/>
        <v>0</v>
      </c>
      <c r="T50" s="262">
        <f t="shared" si="30"/>
        <v>0</v>
      </c>
    </row>
    <row r="51" spans="3:20" ht="15" customHeight="1">
      <c r="C51" s="67"/>
      <c r="D51" s="244" t="s">
        <v>230</v>
      </c>
      <c r="E51" s="233" t="s">
        <v>387</v>
      </c>
      <c r="F51" s="259">
        <f>I51+L51+M51+N51</f>
        <v>0</v>
      </c>
      <c r="G51" s="259">
        <f>J51+O51+P51+Q51</f>
        <v>0</v>
      </c>
      <c r="H51" s="259">
        <f>K51+R51+S51+T51</f>
        <v>0</v>
      </c>
      <c r="I51" s="263"/>
      <c r="J51" s="271"/>
      <c r="K51" s="261">
        <f>IF(nds_rate_index = 0,0,J51/nds_rate_index)</f>
        <v>0</v>
      </c>
      <c r="L51" s="263"/>
      <c r="M51" s="263"/>
      <c r="N51" s="263"/>
      <c r="O51" s="271"/>
      <c r="P51" s="271"/>
      <c r="Q51" s="271"/>
      <c r="R51" s="261">
        <f t="shared" si="30"/>
        <v>0</v>
      </c>
      <c r="S51" s="261">
        <f t="shared" si="30"/>
        <v>0</v>
      </c>
      <c r="T51" s="262">
        <f t="shared" si="30"/>
        <v>0</v>
      </c>
    </row>
    <row r="52" spans="3:20" ht="45">
      <c r="C52" s="67"/>
      <c r="D52" s="243" t="s">
        <v>388</v>
      </c>
      <c r="E52" s="233" t="s">
        <v>389</v>
      </c>
      <c r="F52" s="259">
        <f t="shared" ref="F52:T52" si="31">SUM(F53:F54)</f>
        <v>0</v>
      </c>
      <c r="G52" s="259">
        <f t="shared" si="31"/>
        <v>0</v>
      </c>
      <c r="H52" s="259">
        <f t="shared" si="31"/>
        <v>0</v>
      </c>
      <c r="I52" s="259">
        <f t="shared" si="31"/>
        <v>0</v>
      </c>
      <c r="J52" s="259">
        <f t="shared" si="31"/>
        <v>0</v>
      </c>
      <c r="K52" s="259">
        <f t="shared" si="31"/>
        <v>0</v>
      </c>
      <c r="L52" s="259">
        <f t="shared" si="31"/>
        <v>0</v>
      </c>
      <c r="M52" s="259">
        <f t="shared" si="31"/>
        <v>0</v>
      </c>
      <c r="N52" s="259">
        <f t="shared" si="31"/>
        <v>0</v>
      </c>
      <c r="O52" s="259">
        <f t="shared" si="31"/>
        <v>0</v>
      </c>
      <c r="P52" s="259">
        <f t="shared" si="31"/>
        <v>0</v>
      </c>
      <c r="Q52" s="259">
        <f t="shared" si="31"/>
        <v>0</v>
      </c>
      <c r="R52" s="259">
        <f t="shared" si="31"/>
        <v>0</v>
      </c>
      <c r="S52" s="259">
        <f t="shared" si="31"/>
        <v>0</v>
      </c>
      <c r="T52" s="260">
        <f t="shared" si="31"/>
        <v>0</v>
      </c>
    </row>
    <row r="53" spans="3:20" ht="15" customHeight="1">
      <c r="C53" s="67"/>
      <c r="D53" s="244" t="s">
        <v>229</v>
      </c>
      <c r="E53" s="233" t="s">
        <v>337</v>
      </c>
      <c r="F53" s="259">
        <f>I53+L53+M53+N53</f>
        <v>0</v>
      </c>
      <c r="G53" s="259">
        <f>J53+O53+P53+Q53</f>
        <v>0</v>
      </c>
      <c r="H53" s="259">
        <f>K53+R53+S53+T53</f>
        <v>0</v>
      </c>
      <c r="I53" s="263"/>
      <c r="J53" s="271"/>
      <c r="K53" s="261">
        <f>IF(nds_rate_index = 0,0,J53/nds_rate_index)</f>
        <v>0</v>
      </c>
      <c r="L53" s="263"/>
      <c r="M53" s="263"/>
      <c r="N53" s="263"/>
      <c r="O53" s="271"/>
      <c r="P53" s="271"/>
      <c r="Q53" s="271"/>
      <c r="R53" s="261">
        <f t="shared" ref="R53:T54" si="32">IF(nds_rate_index = 0,0,O53/nds_rate_index)</f>
        <v>0</v>
      </c>
      <c r="S53" s="261">
        <f t="shared" si="32"/>
        <v>0</v>
      </c>
      <c r="T53" s="262">
        <f t="shared" si="32"/>
        <v>0</v>
      </c>
    </row>
    <row r="54" spans="3:20" ht="15" customHeight="1">
      <c r="C54" s="67"/>
      <c r="D54" s="244" t="s">
        <v>230</v>
      </c>
      <c r="E54" s="233" t="s">
        <v>390</v>
      </c>
      <c r="F54" s="259">
        <f>I54+L54+M54+N54</f>
        <v>0</v>
      </c>
      <c r="G54" s="259">
        <f>J54+O54+P54+Q54</f>
        <v>0</v>
      </c>
      <c r="H54" s="259">
        <f>K54+R54+S54+T54</f>
        <v>0</v>
      </c>
      <c r="I54" s="263"/>
      <c r="J54" s="271"/>
      <c r="K54" s="261">
        <f>IF(nds_rate_index = 0,0,J54/nds_rate_index)</f>
        <v>0</v>
      </c>
      <c r="L54" s="263"/>
      <c r="M54" s="263"/>
      <c r="N54" s="263"/>
      <c r="O54" s="271"/>
      <c r="P54" s="271"/>
      <c r="Q54" s="271"/>
      <c r="R54" s="261">
        <f t="shared" si="32"/>
        <v>0</v>
      </c>
      <c r="S54" s="261">
        <f t="shared" si="32"/>
        <v>0</v>
      </c>
      <c r="T54" s="262">
        <f t="shared" si="32"/>
        <v>0</v>
      </c>
    </row>
    <row r="55" spans="3:20" ht="22.5">
      <c r="C55" s="67"/>
      <c r="D55" s="243" t="s">
        <v>474</v>
      </c>
      <c r="E55" s="233" t="s">
        <v>391</v>
      </c>
      <c r="F55" s="259">
        <f t="shared" ref="F55:T55" si="33">SUM(F56:F57)</f>
        <v>0</v>
      </c>
      <c r="G55" s="259">
        <f t="shared" si="33"/>
        <v>0</v>
      </c>
      <c r="H55" s="259">
        <f t="shared" si="33"/>
        <v>0</v>
      </c>
      <c r="I55" s="259">
        <f t="shared" si="33"/>
        <v>0</v>
      </c>
      <c r="J55" s="259">
        <f t="shared" si="33"/>
        <v>0</v>
      </c>
      <c r="K55" s="259">
        <f t="shared" si="33"/>
        <v>0</v>
      </c>
      <c r="L55" s="259">
        <f t="shared" si="33"/>
        <v>0</v>
      </c>
      <c r="M55" s="259">
        <f t="shared" si="33"/>
        <v>0</v>
      </c>
      <c r="N55" s="259">
        <f t="shared" si="33"/>
        <v>0</v>
      </c>
      <c r="O55" s="259">
        <f t="shared" si="33"/>
        <v>0</v>
      </c>
      <c r="P55" s="259">
        <f t="shared" si="33"/>
        <v>0</v>
      </c>
      <c r="Q55" s="259">
        <f t="shared" si="33"/>
        <v>0</v>
      </c>
      <c r="R55" s="259">
        <f t="shared" si="33"/>
        <v>0</v>
      </c>
      <c r="S55" s="259">
        <f t="shared" si="33"/>
        <v>0</v>
      </c>
      <c r="T55" s="260">
        <f t="shared" si="33"/>
        <v>0</v>
      </c>
    </row>
    <row r="56" spans="3:20" ht="15" customHeight="1">
      <c r="C56" s="67"/>
      <c r="D56" s="244" t="s">
        <v>229</v>
      </c>
      <c r="E56" s="233" t="s">
        <v>338</v>
      </c>
      <c r="F56" s="259">
        <f>I56+L56+M56+N56</f>
        <v>0</v>
      </c>
      <c r="G56" s="259">
        <f>J56+O56+P56+Q56</f>
        <v>0</v>
      </c>
      <c r="H56" s="259">
        <f>K56+R56+S56+T56</f>
        <v>0</v>
      </c>
      <c r="I56" s="263"/>
      <c r="J56" s="271"/>
      <c r="K56" s="261">
        <f>IF(nds_rate_index = 0,0,J56/nds_rate_index)</f>
        <v>0</v>
      </c>
      <c r="L56" s="263"/>
      <c r="M56" s="263"/>
      <c r="N56" s="263"/>
      <c r="O56" s="271"/>
      <c r="P56" s="271"/>
      <c r="Q56" s="271"/>
      <c r="R56" s="261">
        <f t="shared" ref="R56:T57" si="34">IF(nds_rate_index = 0,0,O56/nds_rate_index)</f>
        <v>0</v>
      </c>
      <c r="S56" s="261">
        <f t="shared" si="34"/>
        <v>0</v>
      </c>
      <c r="T56" s="262">
        <f t="shared" si="34"/>
        <v>0</v>
      </c>
    </row>
    <row r="57" spans="3:20" ht="15" customHeight="1">
      <c r="C57" s="67"/>
      <c r="D57" s="244" t="s">
        <v>230</v>
      </c>
      <c r="E57" s="233" t="s">
        <v>392</v>
      </c>
      <c r="F57" s="259">
        <f>I57+L57+M57+N57</f>
        <v>0</v>
      </c>
      <c r="G57" s="259">
        <f>J57+O57+P57+Q57</f>
        <v>0</v>
      </c>
      <c r="H57" s="259">
        <f>K57+R57+S57+T57</f>
        <v>0</v>
      </c>
      <c r="I57" s="263"/>
      <c r="J57" s="271"/>
      <c r="K57" s="261">
        <f>IF(nds_rate_index = 0,0,J57/nds_rate_index)</f>
        <v>0</v>
      </c>
      <c r="L57" s="263"/>
      <c r="M57" s="263"/>
      <c r="N57" s="263"/>
      <c r="O57" s="271"/>
      <c r="P57" s="271"/>
      <c r="Q57" s="271"/>
      <c r="R57" s="261">
        <f t="shared" si="34"/>
        <v>0</v>
      </c>
      <c r="S57" s="261">
        <f t="shared" si="34"/>
        <v>0</v>
      </c>
      <c r="T57" s="262">
        <f t="shared" si="34"/>
        <v>0</v>
      </c>
    </row>
    <row r="58" spans="3:20" ht="15" customHeight="1">
      <c r="C58" s="67"/>
      <c r="D58" s="243" t="s">
        <v>238</v>
      </c>
      <c r="E58" s="233" t="s">
        <v>393</v>
      </c>
      <c r="F58" s="259">
        <f t="shared" ref="F58:T58" si="35">SUM(F59:F60)</f>
        <v>0</v>
      </c>
      <c r="G58" s="259">
        <f t="shared" si="35"/>
        <v>0</v>
      </c>
      <c r="H58" s="259">
        <f t="shared" si="35"/>
        <v>0</v>
      </c>
      <c r="I58" s="259">
        <f t="shared" si="35"/>
        <v>0</v>
      </c>
      <c r="J58" s="259">
        <f t="shared" si="35"/>
        <v>0</v>
      </c>
      <c r="K58" s="259">
        <f t="shared" si="35"/>
        <v>0</v>
      </c>
      <c r="L58" s="259">
        <f t="shared" si="35"/>
        <v>0</v>
      </c>
      <c r="M58" s="259">
        <f t="shared" si="35"/>
        <v>0</v>
      </c>
      <c r="N58" s="259">
        <f t="shared" si="35"/>
        <v>0</v>
      </c>
      <c r="O58" s="259">
        <f t="shared" si="35"/>
        <v>0</v>
      </c>
      <c r="P58" s="259">
        <f t="shared" si="35"/>
        <v>0</v>
      </c>
      <c r="Q58" s="259">
        <f t="shared" si="35"/>
        <v>0</v>
      </c>
      <c r="R58" s="259">
        <f t="shared" si="35"/>
        <v>0</v>
      </c>
      <c r="S58" s="259">
        <f t="shared" si="35"/>
        <v>0</v>
      </c>
      <c r="T58" s="260">
        <f t="shared" si="35"/>
        <v>0</v>
      </c>
    </row>
    <row r="59" spans="3:20" ht="15" customHeight="1">
      <c r="C59" s="67"/>
      <c r="D59" s="244" t="s">
        <v>229</v>
      </c>
      <c r="E59" s="233" t="s">
        <v>394</v>
      </c>
      <c r="F59" s="259">
        <f>I59+L59+M59+N59</f>
        <v>0</v>
      </c>
      <c r="G59" s="259">
        <f>J59+O59+P59+Q59</f>
        <v>0</v>
      </c>
      <c r="H59" s="259">
        <f>K59+R59+S59+T59</f>
        <v>0</v>
      </c>
      <c r="I59" s="263"/>
      <c r="J59" s="271"/>
      <c r="K59" s="261">
        <f>IF(nds_rate_index = 0,0,J59/nds_rate_index)</f>
        <v>0</v>
      </c>
      <c r="L59" s="263"/>
      <c r="M59" s="263"/>
      <c r="N59" s="263"/>
      <c r="O59" s="271"/>
      <c r="P59" s="271"/>
      <c r="Q59" s="271"/>
      <c r="R59" s="261">
        <f t="shared" ref="R59:T60" si="36">IF(nds_rate_index = 0,0,O59/nds_rate_index)</f>
        <v>0</v>
      </c>
      <c r="S59" s="261">
        <f t="shared" si="36"/>
        <v>0</v>
      </c>
      <c r="T59" s="262">
        <f t="shared" si="36"/>
        <v>0</v>
      </c>
    </row>
    <row r="60" spans="3:20" ht="15" customHeight="1">
      <c r="C60" s="67"/>
      <c r="D60" s="244" t="s">
        <v>230</v>
      </c>
      <c r="E60" s="233" t="s">
        <v>395</v>
      </c>
      <c r="F60" s="259">
        <f>I60+L60+M60+N60</f>
        <v>0</v>
      </c>
      <c r="G60" s="259">
        <f>J60+O60+P60+Q60</f>
        <v>0</v>
      </c>
      <c r="H60" s="259">
        <f>K60+R60+S60+T60</f>
        <v>0</v>
      </c>
      <c r="I60" s="263"/>
      <c r="J60" s="271"/>
      <c r="K60" s="261">
        <f>IF(nds_rate_index = 0,0,J60/nds_rate_index)</f>
        <v>0</v>
      </c>
      <c r="L60" s="263"/>
      <c r="M60" s="263"/>
      <c r="N60" s="263"/>
      <c r="O60" s="271"/>
      <c r="P60" s="271"/>
      <c r="Q60" s="271"/>
      <c r="R60" s="261">
        <f t="shared" si="36"/>
        <v>0</v>
      </c>
      <c r="S60" s="261">
        <f t="shared" si="36"/>
        <v>0</v>
      </c>
      <c r="T60" s="262">
        <f t="shared" si="36"/>
        <v>0</v>
      </c>
    </row>
    <row r="61" spans="3:20" ht="33.75">
      <c r="C61" s="67"/>
      <c r="D61" s="251" t="s">
        <v>239</v>
      </c>
      <c r="E61" s="250" t="s">
        <v>339</v>
      </c>
      <c r="F61" s="259">
        <f t="shared" ref="F61:T61" si="37">SUM(F62:F63)</f>
        <v>0</v>
      </c>
      <c r="G61" s="259">
        <f t="shared" si="37"/>
        <v>0</v>
      </c>
      <c r="H61" s="259">
        <f t="shared" si="37"/>
        <v>0</v>
      </c>
      <c r="I61" s="259">
        <f t="shared" si="37"/>
        <v>0</v>
      </c>
      <c r="J61" s="259">
        <f t="shared" si="37"/>
        <v>0</v>
      </c>
      <c r="K61" s="259">
        <f t="shared" si="37"/>
        <v>0</v>
      </c>
      <c r="L61" s="259">
        <f t="shared" si="37"/>
        <v>0</v>
      </c>
      <c r="M61" s="259">
        <f t="shared" si="37"/>
        <v>0</v>
      </c>
      <c r="N61" s="259">
        <f t="shared" si="37"/>
        <v>0</v>
      </c>
      <c r="O61" s="259">
        <f t="shared" si="37"/>
        <v>0</v>
      </c>
      <c r="P61" s="259">
        <f t="shared" si="37"/>
        <v>0</v>
      </c>
      <c r="Q61" s="259">
        <f t="shared" si="37"/>
        <v>0</v>
      </c>
      <c r="R61" s="259">
        <f t="shared" si="37"/>
        <v>0</v>
      </c>
      <c r="S61" s="259">
        <f t="shared" si="37"/>
        <v>0</v>
      </c>
      <c r="T61" s="260">
        <f t="shared" si="37"/>
        <v>0</v>
      </c>
    </row>
    <row r="62" spans="3:20" ht="15" customHeight="1">
      <c r="C62" s="67"/>
      <c r="D62" s="243" t="s">
        <v>229</v>
      </c>
      <c r="E62" s="233" t="s">
        <v>396</v>
      </c>
      <c r="F62" s="259">
        <f>I62+L62+M62+N62</f>
        <v>0</v>
      </c>
      <c r="G62" s="259">
        <f>J62+O62+P62+Q62</f>
        <v>0</v>
      </c>
      <c r="H62" s="259">
        <f>K62+R62+S62+T62</f>
        <v>0</v>
      </c>
      <c r="I62" s="263"/>
      <c r="J62" s="271"/>
      <c r="K62" s="261">
        <f>IF(nds_rate_index = 0,0,J62/nds_rate_index)</f>
        <v>0</v>
      </c>
      <c r="L62" s="263"/>
      <c r="M62" s="263"/>
      <c r="N62" s="263"/>
      <c r="O62" s="271"/>
      <c r="P62" s="271"/>
      <c r="Q62" s="271"/>
      <c r="R62" s="261">
        <f t="shared" ref="R62:T64" si="38">IF(nds_rate_index = 0,0,O62/nds_rate_index)</f>
        <v>0</v>
      </c>
      <c r="S62" s="261">
        <f t="shared" si="38"/>
        <v>0</v>
      </c>
      <c r="T62" s="262">
        <f t="shared" si="38"/>
        <v>0</v>
      </c>
    </row>
    <row r="63" spans="3:20" ht="15" customHeight="1">
      <c r="C63" s="67"/>
      <c r="D63" s="243" t="s">
        <v>230</v>
      </c>
      <c r="E63" s="233" t="s">
        <v>397</v>
      </c>
      <c r="F63" s="259">
        <f>I63+L63+M63+N63</f>
        <v>0</v>
      </c>
      <c r="G63" s="259">
        <f>J63+O63+P63+Q63</f>
        <v>0</v>
      </c>
      <c r="H63" s="259">
        <f>K63+R63+S63+T63</f>
        <v>0</v>
      </c>
      <c r="I63" s="263"/>
      <c r="J63" s="271"/>
      <c r="K63" s="261">
        <f>IF(nds_rate_index = 0,0,J63/nds_rate_index)</f>
        <v>0</v>
      </c>
      <c r="L63" s="263"/>
      <c r="M63" s="263"/>
      <c r="N63" s="263"/>
      <c r="O63" s="271"/>
      <c r="P63" s="271"/>
      <c r="Q63" s="271"/>
      <c r="R63" s="261">
        <f t="shared" si="38"/>
        <v>0</v>
      </c>
      <c r="S63" s="261">
        <f t="shared" si="38"/>
        <v>0</v>
      </c>
      <c r="T63" s="262">
        <f t="shared" si="38"/>
        <v>0</v>
      </c>
    </row>
    <row r="64" spans="3:20" ht="22.5">
      <c r="C64" s="67"/>
      <c r="D64" s="249" t="s">
        <v>398</v>
      </c>
      <c r="E64" s="250" t="s">
        <v>348</v>
      </c>
      <c r="F64" s="259">
        <f>I64+L64+M64+N64</f>
        <v>0</v>
      </c>
      <c r="G64" s="259">
        <f>J64+O64+P64+Q64</f>
        <v>0</v>
      </c>
      <c r="H64" s="259">
        <f>K64+R64+S64+T64</f>
        <v>0</v>
      </c>
      <c r="I64" s="263"/>
      <c r="J64" s="271"/>
      <c r="K64" s="261">
        <f>IF(nds_rate_index = 0,0,J64/nds_rate_index)</f>
        <v>0</v>
      </c>
      <c r="L64" s="263"/>
      <c r="M64" s="263"/>
      <c r="N64" s="263"/>
      <c r="O64" s="271"/>
      <c r="P64" s="271"/>
      <c r="Q64" s="271"/>
      <c r="R64" s="261">
        <f t="shared" si="38"/>
        <v>0</v>
      </c>
      <c r="S64" s="261">
        <f t="shared" si="38"/>
        <v>0</v>
      </c>
      <c r="T64" s="268">
        <f t="shared" si="38"/>
        <v>0</v>
      </c>
    </row>
    <row r="65" spans="4:20">
      <c r="D65" s="162"/>
      <c r="E65" s="162"/>
      <c r="F65" s="162"/>
      <c r="G65" s="162"/>
      <c r="H65" s="162"/>
      <c r="I65" s="162"/>
      <c r="J65" s="162"/>
      <c r="K65" s="162"/>
      <c r="L65" s="162"/>
      <c r="M65" s="162"/>
      <c r="N65" s="162"/>
      <c r="O65" s="162"/>
      <c r="P65" s="162"/>
      <c r="Q65" s="162"/>
      <c r="R65" s="162"/>
      <c r="S65" s="162"/>
      <c r="T65" s="162"/>
    </row>
  </sheetData>
  <sheetProtection password="81D4" sheet="1" objects="1" scenarios="1" formatColumns="0" formatRows="0" autoFilter="0"/>
  <mergeCells count="12">
    <mergeCell ref="L12:N12"/>
    <mergeCell ref="O12:Q12"/>
    <mergeCell ref="R12:T12"/>
    <mergeCell ref="D11:K11"/>
    <mergeCell ref="D12:D13"/>
    <mergeCell ref="E12:E13"/>
    <mergeCell ref="F12:F13"/>
    <mergeCell ref="G12:G13"/>
    <mergeCell ref="H12:H13"/>
    <mergeCell ref="I12:I13"/>
    <mergeCell ref="J12:J13"/>
    <mergeCell ref="K12:K13"/>
  </mergeCells>
  <dataValidations count="1">
    <dataValidation type="decimal" allowBlank="1" showErrorMessage="1" errorTitle="Ошибка" error="Допускается ввод только действительных чисел!" sqref="JB16:JP64 SX16:TL64 ACT16:ADH64 AMP16:AND64 AWL16:AWZ64 BGH16:BGV64 BQD16:BQR64 BZZ16:CAN64 CJV16:CKJ64 CTR16:CUF64 DDN16:DEB64 DNJ16:DNX64 DXF16:DXT64 EHB16:EHP64 EQX16:ERL64 FAT16:FBH64 FKP16:FLD64 FUL16:FUZ64 GEH16:GEV64 GOD16:GOR64 GXZ16:GYN64 HHV16:HIJ64 HRR16:HSF64 IBN16:ICB64 ILJ16:ILX64 IVF16:IVT64 JFB16:JFP64 JOX16:JPL64 JYT16:JZH64 KIP16:KJD64 KSL16:KSZ64 LCH16:LCV64 LMD16:LMR64 LVZ16:LWN64 MFV16:MGJ64 MPR16:MQF64 MZN16:NAB64 NJJ16:NJX64 NTF16:NTT64 ODB16:ODP64 OMX16:ONL64 OWT16:OXH64 PGP16:PHD64 PQL16:PQZ64 QAH16:QAV64 QKD16:QKR64 QTZ16:QUN64 RDV16:REJ64 RNR16:ROF64 RXN16:RYB64 SHJ16:SHX64 SRF16:SRT64 TBB16:TBP64 TKX16:TLL64 TUT16:TVH64 UEP16:UFD64 UOL16:UOZ64 UYH16:UYV64 VID16:VIR64 VRZ16:VSN64 WBV16:WCJ64 WLR16:WMF64 WVN16:WWB64 F65539:T65587 JB65539:JP65587 SX65539:TL65587 ACT65539:ADH65587 AMP65539:AND65587 AWL65539:AWZ65587 BGH65539:BGV65587 BQD65539:BQR65587 BZZ65539:CAN65587 CJV65539:CKJ65587 CTR65539:CUF65587 DDN65539:DEB65587 DNJ65539:DNX65587 DXF65539:DXT65587 EHB65539:EHP65587 EQX65539:ERL65587 FAT65539:FBH65587 FKP65539:FLD65587 FUL65539:FUZ65587 GEH65539:GEV65587 GOD65539:GOR65587 GXZ65539:GYN65587 HHV65539:HIJ65587 HRR65539:HSF65587 IBN65539:ICB65587 ILJ65539:ILX65587 IVF65539:IVT65587 JFB65539:JFP65587 JOX65539:JPL65587 JYT65539:JZH65587 KIP65539:KJD65587 KSL65539:KSZ65587 LCH65539:LCV65587 LMD65539:LMR65587 LVZ65539:LWN65587 MFV65539:MGJ65587 MPR65539:MQF65587 MZN65539:NAB65587 NJJ65539:NJX65587 NTF65539:NTT65587 ODB65539:ODP65587 OMX65539:ONL65587 OWT65539:OXH65587 PGP65539:PHD65587 PQL65539:PQZ65587 QAH65539:QAV65587 QKD65539:QKR65587 QTZ65539:QUN65587 RDV65539:REJ65587 RNR65539:ROF65587 RXN65539:RYB65587 SHJ65539:SHX65587 SRF65539:SRT65587 TBB65539:TBP65587 TKX65539:TLL65587 TUT65539:TVH65587 UEP65539:UFD65587 UOL65539:UOZ65587 UYH65539:UYV65587 VID65539:VIR65587 VRZ65539:VSN65587 WBV65539:WCJ65587 WLR65539:WMF65587 WVN65539:WWB65587 F131075:T131123 JB131075:JP131123 SX131075:TL131123 ACT131075:ADH131123 AMP131075:AND131123 AWL131075:AWZ131123 BGH131075:BGV131123 BQD131075:BQR131123 BZZ131075:CAN131123 CJV131075:CKJ131123 CTR131075:CUF131123 DDN131075:DEB131123 DNJ131075:DNX131123 DXF131075:DXT131123 EHB131075:EHP131123 EQX131075:ERL131123 FAT131075:FBH131123 FKP131075:FLD131123 FUL131075:FUZ131123 GEH131075:GEV131123 GOD131075:GOR131123 GXZ131075:GYN131123 HHV131075:HIJ131123 HRR131075:HSF131123 IBN131075:ICB131123 ILJ131075:ILX131123 IVF131075:IVT131123 JFB131075:JFP131123 JOX131075:JPL131123 JYT131075:JZH131123 KIP131075:KJD131123 KSL131075:KSZ131123 LCH131075:LCV131123 LMD131075:LMR131123 LVZ131075:LWN131123 MFV131075:MGJ131123 MPR131075:MQF131123 MZN131075:NAB131123 NJJ131075:NJX131123 NTF131075:NTT131123 ODB131075:ODP131123 OMX131075:ONL131123 OWT131075:OXH131123 PGP131075:PHD131123 PQL131075:PQZ131123 QAH131075:QAV131123 QKD131075:QKR131123 QTZ131075:QUN131123 RDV131075:REJ131123 RNR131075:ROF131123 RXN131075:RYB131123 SHJ131075:SHX131123 SRF131075:SRT131123 TBB131075:TBP131123 TKX131075:TLL131123 TUT131075:TVH131123 UEP131075:UFD131123 UOL131075:UOZ131123 UYH131075:UYV131123 VID131075:VIR131123 VRZ131075:VSN131123 WBV131075:WCJ131123 WLR131075:WMF131123 WVN131075:WWB131123 F196611:T196659 JB196611:JP196659 SX196611:TL196659 ACT196611:ADH196659 AMP196611:AND196659 AWL196611:AWZ196659 BGH196611:BGV196659 BQD196611:BQR196659 BZZ196611:CAN196659 CJV196611:CKJ196659 CTR196611:CUF196659 DDN196611:DEB196659 DNJ196611:DNX196659 DXF196611:DXT196659 EHB196611:EHP196659 EQX196611:ERL196659 FAT196611:FBH196659 FKP196611:FLD196659 FUL196611:FUZ196659 GEH196611:GEV196659 GOD196611:GOR196659 GXZ196611:GYN196659 HHV196611:HIJ196659 HRR196611:HSF196659 IBN196611:ICB196659 ILJ196611:ILX196659 IVF196611:IVT196659 JFB196611:JFP196659 JOX196611:JPL196659 JYT196611:JZH196659 KIP196611:KJD196659 KSL196611:KSZ196659 LCH196611:LCV196659 LMD196611:LMR196659 LVZ196611:LWN196659 MFV196611:MGJ196659 MPR196611:MQF196659 MZN196611:NAB196659 NJJ196611:NJX196659 NTF196611:NTT196659 ODB196611:ODP196659 OMX196611:ONL196659 OWT196611:OXH196659 PGP196611:PHD196659 PQL196611:PQZ196659 QAH196611:QAV196659 QKD196611:QKR196659 QTZ196611:QUN196659 RDV196611:REJ196659 RNR196611:ROF196659 RXN196611:RYB196659 SHJ196611:SHX196659 SRF196611:SRT196659 TBB196611:TBP196659 TKX196611:TLL196659 TUT196611:TVH196659 UEP196611:UFD196659 UOL196611:UOZ196659 UYH196611:UYV196659 VID196611:VIR196659 VRZ196611:VSN196659 WBV196611:WCJ196659 WLR196611:WMF196659 WVN196611:WWB196659 F262147:T262195 JB262147:JP262195 SX262147:TL262195 ACT262147:ADH262195 AMP262147:AND262195 AWL262147:AWZ262195 BGH262147:BGV262195 BQD262147:BQR262195 BZZ262147:CAN262195 CJV262147:CKJ262195 CTR262147:CUF262195 DDN262147:DEB262195 DNJ262147:DNX262195 DXF262147:DXT262195 EHB262147:EHP262195 EQX262147:ERL262195 FAT262147:FBH262195 FKP262147:FLD262195 FUL262147:FUZ262195 GEH262147:GEV262195 GOD262147:GOR262195 GXZ262147:GYN262195 HHV262147:HIJ262195 HRR262147:HSF262195 IBN262147:ICB262195 ILJ262147:ILX262195 IVF262147:IVT262195 JFB262147:JFP262195 JOX262147:JPL262195 JYT262147:JZH262195 KIP262147:KJD262195 KSL262147:KSZ262195 LCH262147:LCV262195 LMD262147:LMR262195 LVZ262147:LWN262195 MFV262147:MGJ262195 MPR262147:MQF262195 MZN262147:NAB262195 NJJ262147:NJX262195 NTF262147:NTT262195 ODB262147:ODP262195 OMX262147:ONL262195 OWT262147:OXH262195 PGP262147:PHD262195 PQL262147:PQZ262195 QAH262147:QAV262195 QKD262147:QKR262195 QTZ262147:QUN262195 RDV262147:REJ262195 RNR262147:ROF262195 RXN262147:RYB262195 SHJ262147:SHX262195 SRF262147:SRT262195 TBB262147:TBP262195 TKX262147:TLL262195 TUT262147:TVH262195 UEP262147:UFD262195 UOL262147:UOZ262195 UYH262147:UYV262195 VID262147:VIR262195 VRZ262147:VSN262195 WBV262147:WCJ262195 WLR262147:WMF262195 WVN262147:WWB262195 F327683:T327731 JB327683:JP327731 SX327683:TL327731 ACT327683:ADH327731 AMP327683:AND327731 AWL327683:AWZ327731 BGH327683:BGV327731 BQD327683:BQR327731 BZZ327683:CAN327731 CJV327683:CKJ327731 CTR327683:CUF327731 DDN327683:DEB327731 DNJ327683:DNX327731 DXF327683:DXT327731 EHB327683:EHP327731 EQX327683:ERL327731 FAT327683:FBH327731 FKP327683:FLD327731 FUL327683:FUZ327731 GEH327683:GEV327731 GOD327683:GOR327731 GXZ327683:GYN327731 HHV327683:HIJ327731 HRR327683:HSF327731 IBN327683:ICB327731 ILJ327683:ILX327731 IVF327683:IVT327731 JFB327683:JFP327731 JOX327683:JPL327731 JYT327683:JZH327731 KIP327683:KJD327731 KSL327683:KSZ327731 LCH327683:LCV327731 LMD327683:LMR327731 LVZ327683:LWN327731 MFV327683:MGJ327731 MPR327683:MQF327731 MZN327683:NAB327731 NJJ327683:NJX327731 NTF327683:NTT327731 ODB327683:ODP327731 OMX327683:ONL327731 OWT327683:OXH327731 PGP327683:PHD327731 PQL327683:PQZ327731 QAH327683:QAV327731 QKD327683:QKR327731 QTZ327683:QUN327731 RDV327683:REJ327731 RNR327683:ROF327731 RXN327683:RYB327731 SHJ327683:SHX327731 SRF327683:SRT327731 TBB327683:TBP327731 TKX327683:TLL327731 TUT327683:TVH327731 UEP327683:UFD327731 UOL327683:UOZ327731 UYH327683:UYV327731 VID327683:VIR327731 VRZ327683:VSN327731 WBV327683:WCJ327731 WLR327683:WMF327731 WVN327683:WWB327731 F393219:T393267 JB393219:JP393267 SX393219:TL393267 ACT393219:ADH393267 AMP393219:AND393267 AWL393219:AWZ393267 BGH393219:BGV393267 BQD393219:BQR393267 BZZ393219:CAN393267 CJV393219:CKJ393267 CTR393219:CUF393267 DDN393219:DEB393267 DNJ393219:DNX393267 DXF393219:DXT393267 EHB393219:EHP393267 EQX393219:ERL393267 FAT393219:FBH393267 FKP393219:FLD393267 FUL393219:FUZ393267 GEH393219:GEV393267 GOD393219:GOR393267 GXZ393219:GYN393267 HHV393219:HIJ393267 HRR393219:HSF393267 IBN393219:ICB393267 ILJ393219:ILX393267 IVF393219:IVT393267 JFB393219:JFP393267 JOX393219:JPL393267 JYT393219:JZH393267 KIP393219:KJD393267 KSL393219:KSZ393267 LCH393219:LCV393267 LMD393219:LMR393267 LVZ393219:LWN393267 MFV393219:MGJ393267 MPR393219:MQF393267 MZN393219:NAB393267 NJJ393219:NJX393267 NTF393219:NTT393267 ODB393219:ODP393267 OMX393219:ONL393267 OWT393219:OXH393267 PGP393219:PHD393267 PQL393219:PQZ393267 QAH393219:QAV393267 QKD393219:QKR393267 QTZ393219:QUN393267 RDV393219:REJ393267 RNR393219:ROF393267 RXN393219:RYB393267 SHJ393219:SHX393267 SRF393219:SRT393267 TBB393219:TBP393267 TKX393219:TLL393267 TUT393219:TVH393267 UEP393219:UFD393267 UOL393219:UOZ393267 UYH393219:UYV393267 VID393219:VIR393267 VRZ393219:VSN393267 WBV393219:WCJ393267 WLR393219:WMF393267 WVN393219:WWB393267 F458755:T458803 JB458755:JP458803 SX458755:TL458803 ACT458755:ADH458803 AMP458755:AND458803 AWL458755:AWZ458803 BGH458755:BGV458803 BQD458755:BQR458803 BZZ458755:CAN458803 CJV458755:CKJ458803 CTR458755:CUF458803 DDN458755:DEB458803 DNJ458755:DNX458803 DXF458755:DXT458803 EHB458755:EHP458803 EQX458755:ERL458803 FAT458755:FBH458803 FKP458755:FLD458803 FUL458755:FUZ458803 GEH458755:GEV458803 GOD458755:GOR458803 GXZ458755:GYN458803 HHV458755:HIJ458803 HRR458755:HSF458803 IBN458755:ICB458803 ILJ458755:ILX458803 IVF458755:IVT458803 JFB458755:JFP458803 JOX458755:JPL458803 JYT458755:JZH458803 KIP458755:KJD458803 KSL458755:KSZ458803 LCH458755:LCV458803 LMD458755:LMR458803 LVZ458755:LWN458803 MFV458755:MGJ458803 MPR458755:MQF458803 MZN458755:NAB458803 NJJ458755:NJX458803 NTF458755:NTT458803 ODB458755:ODP458803 OMX458755:ONL458803 OWT458755:OXH458803 PGP458755:PHD458803 PQL458755:PQZ458803 QAH458755:QAV458803 QKD458755:QKR458803 QTZ458755:QUN458803 RDV458755:REJ458803 RNR458755:ROF458803 RXN458755:RYB458803 SHJ458755:SHX458803 SRF458755:SRT458803 TBB458755:TBP458803 TKX458755:TLL458803 TUT458755:TVH458803 UEP458755:UFD458803 UOL458755:UOZ458803 UYH458755:UYV458803 VID458755:VIR458803 VRZ458755:VSN458803 WBV458755:WCJ458803 WLR458755:WMF458803 WVN458755:WWB458803 F524291:T524339 JB524291:JP524339 SX524291:TL524339 ACT524291:ADH524339 AMP524291:AND524339 AWL524291:AWZ524339 BGH524291:BGV524339 BQD524291:BQR524339 BZZ524291:CAN524339 CJV524291:CKJ524339 CTR524291:CUF524339 DDN524291:DEB524339 DNJ524291:DNX524339 DXF524291:DXT524339 EHB524291:EHP524339 EQX524291:ERL524339 FAT524291:FBH524339 FKP524291:FLD524339 FUL524291:FUZ524339 GEH524291:GEV524339 GOD524291:GOR524339 GXZ524291:GYN524339 HHV524291:HIJ524339 HRR524291:HSF524339 IBN524291:ICB524339 ILJ524291:ILX524339 IVF524291:IVT524339 JFB524291:JFP524339 JOX524291:JPL524339 JYT524291:JZH524339 KIP524291:KJD524339 KSL524291:KSZ524339 LCH524291:LCV524339 LMD524291:LMR524339 LVZ524291:LWN524339 MFV524291:MGJ524339 MPR524291:MQF524339 MZN524291:NAB524339 NJJ524291:NJX524339 NTF524291:NTT524339 ODB524291:ODP524339 OMX524291:ONL524339 OWT524291:OXH524339 PGP524291:PHD524339 PQL524291:PQZ524339 QAH524291:QAV524339 QKD524291:QKR524339 QTZ524291:QUN524339 RDV524291:REJ524339 RNR524291:ROF524339 RXN524291:RYB524339 SHJ524291:SHX524339 SRF524291:SRT524339 TBB524291:TBP524339 TKX524291:TLL524339 TUT524291:TVH524339 UEP524291:UFD524339 UOL524291:UOZ524339 UYH524291:UYV524339 VID524291:VIR524339 VRZ524291:VSN524339 WBV524291:WCJ524339 WLR524291:WMF524339 WVN524291:WWB524339 F589827:T589875 JB589827:JP589875 SX589827:TL589875 ACT589827:ADH589875 AMP589827:AND589875 AWL589827:AWZ589875 BGH589827:BGV589875 BQD589827:BQR589875 BZZ589827:CAN589875 CJV589827:CKJ589875 CTR589827:CUF589875 DDN589827:DEB589875 DNJ589827:DNX589875 DXF589827:DXT589875 EHB589827:EHP589875 EQX589827:ERL589875 FAT589827:FBH589875 FKP589827:FLD589875 FUL589827:FUZ589875 GEH589827:GEV589875 GOD589827:GOR589875 GXZ589827:GYN589875 HHV589827:HIJ589875 HRR589827:HSF589875 IBN589827:ICB589875 ILJ589827:ILX589875 IVF589827:IVT589875 JFB589827:JFP589875 JOX589827:JPL589875 JYT589827:JZH589875 KIP589827:KJD589875 KSL589827:KSZ589875 LCH589827:LCV589875 LMD589827:LMR589875 LVZ589827:LWN589875 MFV589827:MGJ589875 MPR589827:MQF589875 MZN589827:NAB589875 NJJ589827:NJX589875 NTF589827:NTT589875 ODB589827:ODP589875 OMX589827:ONL589875 OWT589827:OXH589875 PGP589827:PHD589875 PQL589827:PQZ589875 QAH589827:QAV589875 QKD589827:QKR589875 QTZ589827:QUN589875 RDV589827:REJ589875 RNR589827:ROF589875 RXN589827:RYB589875 SHJ589827:SHX589875 SRF589827:SRT589875 TBB589827:TBP589875 TKX589827:TLL589875 TUT589827:TVH589875 UEP589827:UFD589875 UOL589827:UOZ589875 UYH589827:UYV589875 VID589827:VIR589875 VRZ589827:VSN589875 WBV589827:WCJ589875 WLR589827:WMF589875 WVN589827:WWB589875 F655363:T655411 JB655363:JP655411 SX655363:TL655411 ACT655363:ADH655411 AMP655363:AND655411 AWL655363:AWZ655411 BGH655363:BGV655411 BQD655363:BQR655411 BZZ655363:CAN655411 CJV655363:CKJ655411 CTR655363:CUF655411 DDN655363:DEB655411 DNJ655363:DNX655411 DXF655363:DXT655411 EHB655363:EHP655411 EQX655363:ERL655411 FAT655363:FBH655411 FKP655363:FLD655411 FUL655363:FUZ655411 GEH655363:GEV655411 GOD655363:GOR655411 GXZ655363:GYN655411 HHV655363:HIJ655411 HRR655363:HSF655411 IBN655363:ICB655411 ILJ655363:ILX655411 IVF655363:IVT655411 JFB655363:JFP655411 JOX655363:JPL655411 JYT655363:JZH655411 KIP655363:KJD655411 KSL655363:KSZ655411 LCH655363:LCV655411 LMD655363:LMR655411 LVZ655363:LWN655411 MFV655363:MGJ655411 MPR655363:MQF655411 MZN655363:NAB655411 NJJ655363:NJX655411 NTF655363:NTT655411 ODB655363:ODP655411 OMX655363:ONL655411 OWT655363:OXH655411 PGP655363:PHD655411 PQL655363:PQZ655411 QAH655363:QAV655411 QKD655363:QKR655411 QTZ655363:QUN655411 RDV655363:REJ655411 RNR655363:ROF655411 RXN655363:RYB655411 SHJ655363:SHX655411 SRF655363:SRT655411 TBB655363:TBP655411 TKX655363:TLL655411 TUT655363:TVH655411 UEP655363:UFD655411 UOL655363:UOZ655411 UYH655363:UYV655411 VID655363:VIR655411 VRZ655363:VSN655411 WBV655363:WCJ655411 WLR655363:WMF655411 WVN655363:WWB655411 F720899:T720947 JB720899:JP720947 SX720899:TL720947 ACT720899:ADH720947 AMP720899:AND720947 AWL720899:AWZ720947 BGH720899:BGV720947 BQD720899:BQR720947 BZZ720899:CAN720947 CJV720899:CKJ720947 CTR720899:CUF720947 DDN720899:DEB720947 DNJ720899:DNX720947 DXF720899:DXT720947 EHB720899:EHP720947 EQX720899:ERL720947 FAT720899:FBH720947 FKP720899:FLD720947 FUL720899:FUZ720947 GEH720899:GEV720947 GOD720899:GOR720947 GXZ720899:GYN720947 HHV720899:HIJ720947 HRR720899:HSF720947 IBN720899:ICB720947 ILJ720899:ILX720947 IVF720899:IVT720947 JFB720899:JFP720947 JOX720899:JPL720947 JYT720899:JZH720947 KIP720899:KJD720947 KSL720899:KSZ720947 LCH720899:LCV720947 LMD720899:LMR720947 LVZ720899:LWN720947 MFV720899:MGJ720947 MPR720899:MQF720947 MZN720899:NAB720947 NJJ720899:NJX720947 NTF720899:NTT720947 ODB720899:ODP720947 OMX720899:ONL720947 OWT720899:OXH720947 PGP720899:PHD720947 PQL720899:PQZ720947 QAH720899:QAV720947 QKD720899:QKR720947 QTZ720899:QUN720947 RDV720899:REJ720947 RNR720899:ROF720947 RXN720899:RYB720947 SHJ720899:SHX720947 SRF720899:SRT720947 TBB720899:TBP720947 TKX720899:TLL720947 TUT720899:TVH720947 UEP720899:UFD720947 UOL720899:UOZ720947 UYH720899:UYV720947 VID720899:VIR720947 VRZ720899:VSN720947 WBV720899:WCJ720947 WLR720899:WMF720947 WVN720899:WWB720947 F786435:T786483 JB786435:JP786483 SX786435:TL786483 ACT786435:ADH786483 AMP786435:AND786483 AWL786435:AWZ786483 BGH786435:BGV786483 BQD786435:BQR786483 BZZ786435:CAN786483 CJV786435:CKJ786483 CTR786435:CUF786483 DDN786435:DEB786483 DNJ786435:DNX786483 DXF786435:DXT786483 EHB786435:EHP786483 EQX786435:ERL786483 FAT786435:FBH786483 FKP786435:FLD786483 FUL786435:FUZ786483 GEH786435:GEV786483 GOD786435:GOR786483 GXZ786435:GYN786483 HHV786435:HIJ786483 HRR786435:HSF786483 IBN786435:ICB786483 ILJ786435:ILX786483 IVF786435:IVT786483 JFB786435:JFP786483 JOX786435:JPL786483 JYT786435:JZH786483 KIP786435:KJD786483 KSL786435:KSZ786483 LCH786435:LCV786483 LMD786435:LMR786483 LVZ786435:LWN786483 MFV786435:MGJ786483 MPR786435:MQF786483 MZN786435:NAB786483 NJJ786435:NJX786483 NTF786435:NTT786483 ODB786435:ODP786483 OMX786435:ONL786483 OWT786435:OXH786483 PGP786435:PHD786483 PQL786435:PQZ786483 QAH786435:QAV786483 QKD786435:QKR786483 QTZ786435:QUN786483 RDV786435:REJ786483 RNR786435:ROF786483 RXN786435:RYB786483 SHJ786435:SHX786483 SRF786435:SRT786483 TBB786435:TBP786483 TKX786435:TLL786483 TUT786435:TVH786483 UEP786435:UFD786483 UOL786435:UOZ786483 UYH786435:UYV786483 VID786435:VIR786483 VRZ786435:VSN786483 WBV786435:WCJ786483 WLR786435:WMF786483 WVN786435:WWB786483 F851971:T852019 JB851971:JP852019 SX851971:TL852019 ACT851971:ADH852019 AMP851971:AND852019 AWL851971:AWZ852019 BGH851971:BGV852019 BQD851971:BQR852019 BZZ851971:CAN852019 CJV851971:CKJ852019 CTR851971:CUF852019 DDN851971:DEB852019 DNJ851971:DNX852019 DXF851971:DXT852019 EHB851971:EHP852019 EQX851971:ERL852019 FAT851971:FBH852019 FKP851971:FLD852019 FUL851971:FUZ852019 GEH851971:GEV852019 GOD851971:GOR852019 GXZ851971:GYN852019 HHV851971:HIJ852019 HRR851971:HSF852019 IBN851971:ICB852019 ILJ851971:ILX852019 IVF851971:IVT852019 JFB851971:JFP852019 JOX851971:JPL852019 JYT851971:JZH852019 KIP851971:KJD852019 KSL851971:KSZ852019 LCH851971:LCV852019 LMD851971:LMR852019 LVZ851971:LWN852019 MFV851971:MGJ852019 MPR851971:MQF852019 MZN851971:NAB852019 NJJ851971:NJX852019 NTF851971:NTT852019 ODB851971:ODP852019 OMX851971:ONL852019 OWT851971:OXH852019 PGP851971:PHD852019 PQL851971:PQZ852019 QAH851971:QAV852019 QKD851971:QKR852019 QTZ851971:QUN852019 RDV851971:REJ852019 RNR851971:ROF852019 RXN851971:RYB852019 SHJ851971:SHX852019 SRF851971:SRT852019 TBB851971:TBP852019 TKX851971:TLL852019 TUT851971:TVH852019 UEP851971:UFD852019 UOL851971:UOZ852019 UYH851971:UYV852019 VID851971:VIR852019 VRZ851971:VSN852019 WBV851971:WCJ852019 WLR851971:WMF852019 WVN851971:WWB852019 F917507:T917555 JB917507:JP917555 SX917507:TL917555 ACT917507:ADH917555 AMP917507:AND917555 AWL917507:AWZ917555 BGH917507:BGV917555 BQD917507:BQR917555 BZZ917507:CAN917555 CJV917507:CKJ917555 CTR917507:CUF917555 DDN917507:DEB917555 DNJ917507:DNX917555 DXF917507:DXT917555 EHB917507:EHP917555 EQX917507:ERL917555 FAT917507:FBH917555 FKP917507:FLD917555 FUL917507:FUZ917555 GEH917507:GEV917555 GOD917507:GOR917555 GXZ917507:GYN917555 HHV917507:HIJ917555 HRR917507:HSF917555 IBN917507:ICB917555 ILJ917507:ILX917555 IVF917507:IVT917555 JFB917507:JFP917555 JOX917507:JPL917555 JYT917507:JZH917555 KIP917507:KJD917555 KSL917507:KSZ917555 LCH917507:LCV917555 LMD917507:LMR917555 LVZ917507:LWN917555 MFV917507:MGJ917555 MPR917507:MQF917555 MZN917507:NAB917555 NJJ917507:NJX917555 NTF917507:NTT917555 ODB917507:ODP917555 OMX917507:ONL917555 OWT917507:OXH917555 PGP917507:PHD917555 PQL917507:PQZ917555 QAH917507:QAV917555 QKD917507:QKR917555 QTZ917507:QUN917555 RDV917507:REJ917555 RNR917507:ROF917555 RXN917507:RYB917555 SHJ917507:SHX917555 SRF917507:SRT917555 TBB917507:TBP917555 TKX917507:TLL917555 TUT917507:TVH917555 UEP917507:UFD917555 UOL917507:UOZ917555 UYH917507:UYV917555 VID917507:VIR917555 VRZ917507:VSN917555 WBV917507:WCJ917555 WLR917507:WMF917555 WVN917507:WWB917555 F983043:T983091 JB983043:JP983091 SX983043:TL983091 ACT983043:ADH983091 AMP983043:AND983091 AWL983043:AWZ983091 BGH983043:BGV983091 BQD983043:BQR983091 BZZ983043:CAN983091 CJV983043:CKJ983091 CTR983043:CUF983091 DDN983043:DEB983091 DNJ983043:DNX983091 DXF983043:DXT983091 EHB983043:EHP983091 EQX983043:ERL983091 FAT983043:FBH983091 FKP983043:FLD983091 FUL983043:FUZ983091 GEH983043:GEV983091 GOD983043:GOR983091 GXZ983043:GYN983091 HHV983043:HIJ983091 HRR983043:HSF983091 IBN983043:ICB983091 ILJ983043:ILX983091 IVF983043:IVT983091 JFB983043:JFP983091 JOX983043:JPL983091 JYT983043:JZH983091 KIP983043:KJD983091 KSL983043:KSZ983091 LCH983043:LCV983091 LMD983043:LMR983091 LVZ983043:LWN983091 MFV983043:MGJ983091 MPR983043:MQF983091 MZN983043:NAB983091 NJJ983043:NJX983091 NTF983043:NTT983091 ODB983043:ODP983091 OMX983043:ONL983091 OWT983043:OXH983091 PGP983043:PHD983091 PQL983043:PQZ983091 QAH983043:QAV983091 QKD983043:QKR983091 QTZ983043:QUN983091 RDV983043:REJ983091 RNR983043:ROF983091 RXN983043:RYB983091 SHJ983043:SHX983091 SRF983043:SRT983091 TBB983043:TBP983091 TKX983043:TLL983091 TUT983043:TVH983091 UEP983043:UFD983091 UOL983043:UOZ983091 UYH983043:UYV983091 VID983043:VIR983091 VRZ983043:VSN983091 WBV983043:WCJ983091 WLR983043:WMF983091 WVN983043:WWB983091 F15:T64">
      <formula1>-9.99999999999999E+23</formula1>
      <formula2>9.99999999999999E+23</formula2>
    </dataValidation>
  </dataValidations>
  <printOptions horizontalCentered="1"/>
  <pageMargins left="0.23622047244094491" right="0.23622047244094491" top="0.23622047244094491" bottom="0.23622047244094491" header="0.23622047244094491" footer="0.23622047244094491"/>
  <pageSetup paperSize="9" scale="42" orientation="landscape" horizontalDpi="300"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_21">
    <pageSetUpPr fitToPage="1"/>
  </sheetPr>
  <dimension ref="A1:BY27"/>
  <sheetViews>
    <sheetView showGridLines="0" topLeftCell="C7" zoomScaleNormal="100" workbookViewId="0">
      <pane xSplit="3" ySplit="9" topLeftCell="F16" activePane="bottomRight" state="frozen"/>
      <selection activeCell="D42" sqref="D42"/>
      <selection pane="topRight" activeCell="D42" sqref="D42"/>
      <selection pane="bottomLeft" activeCell="D42" sqref="D42"/>
      <selection pane="bottomRight"/>
    </sheetView>
  </sheetViews>
  <sheetFormatPr defaultRowHeight="11.25"/>
  <cols>
    <col min="1" max="2" width="9.140625" style="63" hidden="1" customWidth="1"/>
    <col min="3" max="3" width="1.7109375" style="63" customWidth="1"/>
    <col min="4" max="4" width="60.7109375" style="63" customWidth="1"/>
    <col min="5" max="5" width="6.7109375" style="63" customWidth="1"/>
    <col min="6" max="77" width="12.7109375" style="63" customWidth="1"/>
    <col min="78" max="256" width="9.140625" style="63"/>
    <col min="257" max="258" width="0" style="63" hidden="1" customWidth="1"/>
    <col min="259" max="259" width="4.140625" style="63" customWidth="1"/>
    <col min="260" max="260" width="40.7109375" style="63" customWidth="1"/>
    <col min="261" max="261" width="6.7109375" style="63" customWidth="1"/>
    <col min="262" max="327" width="0" style="63" hidden="1" customWidth="1"/>
    <col min="328" max="333" width="7.28515625" style="63" customWidth="1"/>
    <col min="334" max="512" width="9.140625" style="63"/>
    <col min="513" max="514" width="0" style="63" hidden="1" customWidth="1"/>
    <col min="515" max="515" width="4.140625" style="63" customWidth="1"/>
    <col min="516" max="516" width="40.7109375" style="63" customWidth="1"/>
    <col min="517" max="517" width="6.7109375" style="63" customWidth="1"/>
    <col min="518" max="583" width="0" style="63" hidden="1" customWidth="1"/>
    <col min="584" max="589" width="7.28515625" style="63" customWidth="1"/>
    <col min="590" max="768" width="9.140625" style="63"/>
    <col min="769" max="770" width="0" style="63" hidden="1" customWidth="1"/>
    <col min="771" max="771" width="4.140625" style="63" customWidth="1"/>
    <col min="772" max="772" width="40.7109375" style="63" customWidth="1"/>
    <col min="773" max="773" width="6.7109375" style="63" customWidth="1"/>
    <col min="774" max="839" width="0" style="63" hidden="1" customWidth="1"/>
    <col min="840" max="845" width="7.28515625" style="63" customWidth="1"/>
    <col min="846" max="1024" width="9.140625" style="63"/>
    <col min="1025" max="1026" width="0" style="63" hidden="1" customWidth="1"/>
    <col min="1027" max="1027" width="4.140625" style="63" customWidth="1"/>
    <col min="1028" max="1028" width="40.7109375" style="63" customWidth="1"/>
    <col min="1029" max="1029" width="6.7109375" style="63" customWidth="1"/>
    <col min="1030" max="1095" width="0" style="63" hidden="1" customWidth="1"/>
    <col min="1096" max="1101" width="7.28515625" style="63" customWidth="1"/>
    <col min="1102" max="1280" width="9.140625" style="63"/>
    <col min="1281" max="1282" width="0" style="63" hidden="1" customWidth="1"/>
    <col min="1283" max="1283" width="4.140625" style="63" customWidth="1"/>
    <col min="1284" max="1284" width="40.7109375" style="63" customWidth="1"/>
    <col min="1285" max="1285" width="6.7109375" style="63" customWidth="1"/>
    <col min="1286" max="1351" width="0" style="63" hidden="1" customWidth="1"/>
    <col min="1352" max="1357" width="7.28515625" style="63" customWidth="1"/>
    <col min="1358" max="1536" width="9.140625" style="63"/>
    <col min="1537" max="1538" width="0" style="63" hidden="1" customWidth="1"/>
    <col min="1539" max="1539" width="4.140625" style="63" customWidth="1"/>
    <col min="1540" max="1540" width="40.7109375" style="63" customWidth="1"/>
    <col min="1541" max="1541" width="6.7109375" style="63" customWidth="1"/>
    <col min="1542" max="1607" width="0" style="63" hidden="1" customWidth="1"/>
    <col min="1608" max="1613" width="7.28515625" style="63" customWidth="1"/>
    <col min="1614" max="1792" width="9.140625" style="63"/>
    <col min="1793" max="1794" width="0" style="63" hidden="1" customWidth="1"/>
    <col min="1795" max="1795" width="4.140625" style="63" customWidth="1"/>
    <col min="1796" max="1796" width="40.7109375" style="63" customWidth="1"/>
    <col min="1797" max="1797" width="6.7109375" style="63" customWidth="1"/>
    <col min="1798" max="1863" width="0" style="63" hidden="1" customWidth="1"/>
    <col min="1864" max="1869" width="7.28515625" style="63" customWidth="1"/>
    <col min="1870" max="2048" width="9.140625" style="63"/>
    <col min="2049" max="2050" width="0" style="63" hidden="1" customWidth="1"/>
    <col min="2051" max="2051" width="4.140625" style="63" customWidth="1"/>
    <col min="2052" max="2052" width="40.7109375" style="63" customWidth="1"/>
    <col min="2053" max="2053" width="6.7109375" style="63" customWidth="1"/>
    <col min="2054" max="2119" width="0" style="63" hidden="1" customWidth="1"/>
    <col min="2120" max="2125" width="7.28515625" style="63" customWidth="1"/>
    <col min="2126" max="2304" width="9.140625" style="63"/>
    <col min="2305" max="2306" width="0" style="63" hidden="1" customWidth="1"/>
    <col min="2307" max="2307" width="4.140625" style="63" customWidth="1"/>
    <col min="2308" max="2308" width="40.7109375" style="63" customWidth="1"/>
    <col min="2309" max="2309" width="6.7109375" style="63" customWidth="1"/>
    <col min="2310" max="2375" width="0" style="63" hidden="1" customWidth="1"/>
    <col min="2376" max="2381" width="7.28515625" style="63" customWidth="1"/>
    <col min="2382" max="2560" width="9.140625" style="63"/>
    <col min="2561" max="2562" width="0" style="63" hidden="1" customWidth="1"/>
    <col min="2563" max="2563" width="4.140625" style="63" customWidth="1"/>
    <col min="2564" max="2564" width="40.7109375" style="63" customWidth="1"/>
    <col min="2565" max="2565" width="6.7109375" style="63" customWidth="1"/>
    <col min="2566" max="2631" width="0" style="63" hidden="1" customWidth="1"/>
    <col min="2632" max="2637" width="7.28515625" style="63" customWidth="1"/>
    <col min="2638" max="2816" width="9.140625" style="63"/>
    <col min="2817" max="2818" width="0" style="63" hidden="1" customWidth="1"/>
    <col min="2819" max="2819" width="4.140625" style="63" customWidth="1"/>
    <col min="2820" max="2820" width="40.7109375" style="63" customWidth="1"/>
    <col min="2821" max="2821" width="6.7109375" style="63" customWidth="1"/>
    <col min="2822" max="2887" width="0" style="63" hidden="1" customWidth="1"/>
    <col min="2888" max="2893" width="7.28515625" style="63" customWidth="1"/>
    <col min="2894" max="3072" width="9.140625" style="63"/>
    <col min="3073" max="3074" width="0" style="63" hidden="1" customWidth="1"/>
    <col min="3075" max="3075" width="4.140625" style="63" customWidth="1"/>
    <col min="3076" max="3076" width="40.7109375" style="63" customWidth="1"/>
    <col min="3077" max="3077" width="6.7109375" style="63" customWidth="1"/>
    <col min="3078" max="3143" width="0" style="63" hidden="1" customWidth="1"/>
    <col min="3144" max="3149" width="7.28515625" style="63" customWidth="1"/>
    <col min="3150" max="3328" width="9.140625" style="63"/>
    <col min="3329" max="3330" width="0" style="63" hidden="1" customWidth="1"/>
    <col min="3331" max="3331" width="4.140625" style="63" customWidth="1"/>
    <col min="3332" max="3332" width="40.7109375" style="63" customWidth="1"/>
    <col min="3333" max="3333" width="6.7109375" style="63" customWidth="1"/>
    <col min="3334" max="3399" width="0" style="63" hidden="1" customWidth="1"/>
    <col min="3400" max="3405" width="7.28515625" style="63" customWidth="1"/>
    <col min="3406" max="3584" width="9.140625" style="63"/>
    <col min="3585" max="3586" width="0" style="63" hidden="1" customWidth="1"/>
    <col min="3587" max="3587" width="4.140625" style="63" customWidth="1"/>
    <col min="3588" max="3588" width="40.7109375" style="63" customWidth="1"/>
    <col min="3589" max="3589" width="6.7109375" style="63" customWidth="1"/>
    <col min="3590" max="3655" width="0" style="63" hidden="1" customWidth="1"/>
    <col min="3656" max="3661" width="7.28515625" style="63" customWidth="1"/>
    <col min="3662" max="3840" width="9.140625" style="63"/>
    <col min="3841" max="3842" width="0" style="63" hidden="1" customWidth="1"/>
    <col min="3843" max="3843" width="4.140625" style="63" customWidth="1"/>
    <col min="3844" max="3844" width="40.7109375" style="63" customWidth="1"/>
    <col min="3845" max="3845" width="6.7109375" style="63" customWidth="1"/>
    <col min="3846" max="3911" width="0" style="63" hidden="1" customWidth="1"/>
    <col min="3912" max="3917" width="7.28515625" style="63" customWidth="1"/>
    <col min="3918" max="4096" width="9.140625" style="63"/>
    <col min="4097" max="4098" width="0" style="63" hidden="1" customWidth="1"/>
    <col min="4099" max="4099" width="4.140625" style="63" customWidth="1"/>
    <col min="4100" max="4100" width="40.7109375" style="63" customWidth="1"/>
    <col min="4101" max="4101" width="6.7109375" style="63" customWidth="1"/>
    <col min="4102" max="4167" width="0" style="63" hidden="1" customWidth="1"/>
    <col min="4168" max="4173" width="7.28515625" style="63" customWidth="1"/>
    <col min="4174" max="4352" width="9.140625" style="63"/>
    <col min="4353" max="4354" width="0" style="63" hidden="1" customWidth="1"/>
    <col min="4355" max="4355" width="4.140625" style="63" customWidth="1"/>
    <col min="4356" max="4356" width="40.7109375" style="63" customWidth="1"/>
    <col min="4357" max="4357" width="6.7109375" style="63" customWidth="1"/>
    <col min="4358" max="4423" width="0" style="63" hidden="1" customWidth="1"/>
    <col min="4424" max="4429" width="7.28515625" style="63" customWidth="1"/>
    <col min="4430" max="4608" width="9.140625" style="63"/>
    <col min="4609" max="4610" width="0" style="63" hidden="1" customWidth="1"/>
    <col min="4611" max="4611" width="4.140625" style="63" customWidth="1"/>
    <col min="4612" max="4612" width="40.7109375" style="63" customWidth="1"/>
    <col min="4613" max="4613" width="6.7109375" style="63" customWidth="1"/>
    <col min="4614" max="4679" width="0" style="63" hidden="1" customWidth="1"/>
    <col min="4680" max="4685" width="7.28515625" style="63" customWidth="1"/>
    <col min="4686" max="4864" width="9.140625" style="63"/>
    <col min="4865" max="4866" width="0" style="63" hidden="1" customWidth="1"/>
    <col min="4867" max="4867" width="4.140625" style="63" customWidth="1"/>
    <col min="4868" max="4868" width="40.7109375" style="63" customWidth="1"/>
    <col min="4869" max="4869" width="6.7109375" style="63" customWidth="1"/>
    <col min="4870" max="4935" width="0" style="63" hidden="1" customWidth="1"/>
    <col min="4936" max="4941" width="7.28515625" style="63" customWidth="1"/>
    <col min="4942" max="5120" width="9.140625" style="63"/>
    <col min="5121" max="5122" width="0" style="63" hidden="1" customWidth="1"/>
    <col min="5123" max="5123" width="4.140625" style="63" customWidth="1"/>
    <col min="5124" max="5124" width="40.7109375" style="63" customWidth="1"/>
    <col min="5125" max="5125" width="6.7109375" style="63" customWidth="1"/>
    <col min="5126" max="5191" width="0" style="63" hidden="1" customWidth="1"/>
    <col min="5192" max="5197" width="7.28515625" style="63" customWidth="1"/>
    <col min="5198" max="5376" width="9.140625" style="63"/>
    <col min="5377" max="5378" width="0" style="63" hidden="1" customWidth="1"/>
    <col min="5379" max="5379" width="4.140625" style="63" customWidth="1"/>
    <col min="5380" max="5380" width="40.7109375" style="63" customWidth="1"/>
    <col min="5381" max="5381" width="6.7109375" style="63" customWidth="1"/>
    <col min="5382" max="5447" width="0" style="63" hidden="1" customWidth="1"/>
    <col min="5448" max="5453" width="7.28515625" style="63" customWidth="1"/>
    <col min="5454" max="5632" width="9.140625" style="63"/>
    <col min="5633" max="5634" width="0" style="63" hidden="1" customWidth="1"/>
    <col min="5635" max="5635" width="4.140625" style="63" customWidth="1"/>
    <col min="5636" max="5636" width="40.7109375" style="63" customWidth="1"/>
    <col min="5637" max="5637" width="6.7109375" style="63" customWidth="1"/>
    <col min="5638" max="5703" width="0" style="63" hidden="1" customWidth="1"/>
    <col min="5704" max="5709" width="7.28515625" style="63" customWidth="1"/>
    <col min="5710" max="5888" width="9.140625" style="63"/>
    <col min="5889" max="5890" width="0" style="63" hidden="1" customWidth="1"/>
    <col min="5891" max="5891" width="4.140625" style="63" customWidth="1"/>
    <col min="5892" max="5892" width="40.7109375" style="63" customWidth="1"/>
    <col min="5893" max="5893" width="6.7109375" style="63" customWidth="1"/>
    <col min="5894" max="5959" width="0" style="63" hidden="1" customWidth="1"/>
    <col min="5960" max="5965" width="7.28515625" style="63" customWidth="1"/>
    <col min="5966" max="6144" width="9.140625" style="63"/>
    <col min="6145" max="6146" width="0" style="63" hidden="1" customWidth="1"/>
    <col min="6147" max="6147" width="4.140625" style="63" customWidth="1"/>
    <col min="6148" max="6148" width="40.7109375" style="63" customWidth="1"/>
    <col min="6149" max="6149" width="6.7109375" style="63" customWidth="1"/>
    <col min="6150" max="6215" width="0" style="63" hidden="1" customWidth="1"/>
    <col min="6216" max="6221" width="7.28515625" style="63" customWidth="1"/>
    <col min="6222" max="6400" width="9.140625" style="63"/>
    <col min="6401" max="6402" width="0" style="63" hidden="1" customWidth="1"/>
    <col min="6403" max="6403" width="4.140625" style="63" customWidth="1"/>
    <col min="6404" max="6404" width="40.7109375" style="63" customWidth="1"/>
    <col min="6405" max="6405" width="6.7109375" style="63" customWidth="1"/>
    <col min="6406" max="6471" width="0" style="63" hidden="1" customWidth="1"/>
    <col min="6472" max="6477" width="7.28515625" style="63" customWidth="1"/>
    <col min="6478" max="6656" width="9.140625" style="63"/>
    <col min="6657" max="6658" width="0" style="63" hidden="1" customWidth="1"/>
    <col min="6659" max="6659" width="4.140625" style="63" customWidth="1"/>
    <col min="6660" max="6660" width="40.7109375" style="63" customWidth="1"/>
    <col min="6661" max="6661" width="6.7109375" style="63" customWidth="1"/>
    <col min="6662" max="6727" width="0" style="63" hidden="1" customWidth="1"/>
    <col min="6728" max="6733" width="7.28515625" style="63" customWidth="1"/>
    <col min="6734" max="6912" width="9.140625" style="63"/>
    <col min="6913" max="6914" width="0" style="63" hidden="1" customWidth="1"/>
    <col min="6915" max="6915" width="4.140625" style="63" customWidth="1"/>
    <col min="6916" max="6916" width="40.7109375" style="63" customWidth="1"/>
    <col min="6917" max="6917" width="6.7109375" style="63" customWidth="1"/>
    <col min="6918" max="6983" width="0" style="63" hidden="1" customWidth="1"/>
    <col min="6984" max="6989" width="7.28515625" style="63" customWidth="1"/>
    <col min="6990" max="7168" width="9.140625" style="63"/>
    <col min="7169" max="7170" width="0" style="63" hidden="1" customWidth="1"/>
    <col min="7171" max="7171" width="4.140625" style="63" customWidth="1"/>
    <col min="7172" max="7172" width="40.7109375" style="63" customWidth="1"/>
    <col min="7173" max="7173" width="6.7109375" style="63" customWidth="1"/>
    <col min="7174" max="7239" width="0" style="63" hidden="1" customWidth="1"/>
    <col min="7240" max="7245" width="7.28515625" style="63" customWidth="1"/>
    <col min="7246" max="7424" width="9.140625" style="63"/>
    <col min="7425" max="7426" width="0" style="63" hidden="1" customWidth="1"/>
    <col min="7427" max="7427" width="4.140625" style="63" customWidth="1"/>
    <col min="7428" max="7428" width="40.7109375" style="63" customWidth="1"/>
    <col min="7429" max="7429" width="6.7109375" style="63" customWidth="1"/>
    <col min="7430" max="7495" width="0" style="63" hidden="1" customWidth="1"/>
    <col min="7496" max="7501" width="7.28515625" style="63" customWidth="1"/>
    <col min="7502" max="7680" width="9.140625" style="63"/>
    <col min="7681" max="7682" width="0" style="63" hidden="1" customWidth="1"/>
    <col min="7683" max="7683" width="4.140625" style="63" customWidth="1"/>
    <col min="7684" max="7684" width="40.7109375" style="63" customWidth="1"/>
    <col min="7685" max="7685" width="6.7109375" style="63" customWidth="1"/>
    <col min="7686" max="7751" width="0" style="63" hidden="1" customWidth="1"/>
    <col min="7752" max="7757" width="7.28515625" style="63" customWidth="1"/>
    <col min="7758" max="7936" width="9.140625" style="63"/>
    <col min="7937" max="7938" width="0" style="63" hidden="1" customWidth="1"/>
    <col min="7939" max="7939" width="4.140625" style="63" customWidth="1"/>
    <col min="7940" max="7940" width="40.7109375" style="63" customWidth="1"/>
    <col min="7941" max="7941" width="6.7109375" style="63" customWidth="1"/>
    <col min="7942" max="8007" width="0" style="63" hidden="1" customWidth="1"/>
    <col min="8008" max="8013" width="7.28515625" style="63" customWidth="1"/>
    <col min="8014" max="8192" width="9.140625" style="63"/>
    <col min="8193" max="8194" width="0" style="63" hidden="1" customWidth="1"/>
    <col min="8195" max="8195" width="4.140625" style="63" customWidth="1"/>
    <col min="8196" max="8196" width="40.7109375" style="63" customWidth="1"/>
    <col min="8197" max="8197" width="6.7109375" style="63" customWidth="1"/>
    <col min="8198" max="8263" width="0" style="63" hidden="1" customWidth="1"/>
    <col min="8264" max="8269" width="7.28515625" style="63" customWidth="1"/>
    <col min="8270" max="8448" width="9.140625" style="63"/>
    <col min="8449" max="8450" width="0" style="63" hidden="1" customWidth="1"/>
    <col min="8451" max="8451" width="4.140625" style="63" customWidth="1"/>
    <col min="8452" max="8452" width="40.7109375" style="63" customWidth="1"/>
    <col min="8453" max="8453" width="6.7109375" style="63" customWidth="1"/>
    <col min="8454" max="8519" width="0" style="63" hidden="1" customWidth="1"/>
    <col min="8520" max="8525" width="7.28515625" style="63" customWidth="1"/>
    <col min="8526" max="8704" width="9.140625" style="63"/>
    <col min="8705" max="8706" width="0" style="63" hidden="1" customWidth="1"/>
    <col min="8707" max="8707" width="4.140625" style="63" customWidth="1"/>
    <col min="8708" max="8708" width="40.7109375" style="63" customWidth="1"/>
    <col min="8709" max="8709" width="6.7109375" style="63" customWidth="1"/>
    <col min="8710" max="8775" width="0" style="63" hidden="1" customWidth="1"/>
    <col min="8776" max="8781" width="7.28515625" style="63" customWidth="1"/>
    <col min="8782" max="8960" width="9.140625" style="63"/>
    <col min="8961" max="8962" width="0" style="63" hidden="1" customWidth="1"/>
    <col min="8963" max="8963" width="4.140625" style="63" customWidth="1"/>
    <col min="8964" max="8964" width="40.7109375" style="63" customWidth="1"/>
    <col min="8965" max="8965" width="6.7109375" style="63" customWidth="1"/>
    <col min="8966" max="9031" width="0" style="63" hidden="1" customWidth="1"/>
    <col min="9032" max="9037" width="7.28515625" style="63" customWidth="1"/>
    <col min="9038" max="9216" width="9.140625" style="63"/>
    <col min="9217" max="9218" width="0" style="63" hidden="1" customWidth="1"/>
    <col min="9219" max="9219" width="4.140625" style="63" customWidth="1"/>
    <col min="9220" max="9220" width="40.7109375" style="63" customWidth="1"/>
    <col min="9221" max="9221" width="6.7109375" style="63" customWidth="1"/>
    <col min="9222" max="9287" width="0" style="63" hidden="1" customWidth="1"/>
    <col min="9288" max="9293" width="7.28515625" style="63" customWidth="1"/>
    <col min="9294" max="9472" width="9.140625" style="63"/>
    <col min="9473" max="9474" width="0" style="63" hidden="1" customWidth="1"/>
    <col min="9475" max="9475" width="4.140625" style="63" customWidth="1"/>
    <col min="9476" max="9476" width="40.7109375" style="63" customWidth="1"/>
    <col min="9477" max="9477" width="6.7109375" style="63" customWidth="1"/>
    <col min="9478" max="9543" width="0" style="63" hidden="1" customWidth="1"/>
    <col min="9544" max="9549" width="7.28515625" style="63" customWidth="1"/>
    <col min="9550" max="9728" width="9.140625" style="63"/>
    <col min="9729" max="9730" width="0" style="63" hidden="1" customWidth="1"/>
    <col min="9731" max="9731" width="4.140625" style="63" customWidth="1"/>
    <col min="9732" max="9732" width="40.7109375" style="63" customWidth="1"/>
    <col min="9733" max="9733" width="6.7109375" style="63" customWidth="1"/>
    <col min="9734" max="9799" width="0" style="63" hidden="1" customWidth="1"/>
    <col min="9800" max="9805" width="7.28515625" style="63" customWidth="1"/>
    <col min="9806" max="9984" width="9.140625" style="63"/>
    <col min="9985" max="9986" width="0" style="63" hidden="1" customWidth="1"/>
    <col min="9987" max="9987" width="4.140625" style="63" customWidth="1"/>
    <col min="9988" max="9988" width="40.7109375" style="63" customWidth="1"/>
    <col min="9989" max="9989" width="6.7109375" style="63" customWidth="1"/>
    <col min="9990" max="10055" width="0" style="63" hidden="1" customWidth="1"/>
    <col min="10056" max="10061" width="7.28515625" style="63" customWidth="1"/>
    <col min="10062" max="10240" width="9.140625" style="63"/>
    <col min="10241" max="10242" width="0" style="63" hidden="1" customWidth="1"/>
    <col min="10243" max="10243" width="4.140625" style="63" customWidth="1"/>
    <col min="10244" max="10244" width="40.7109375" style="63" customWidth="1"/>
    <col min="10245" max="10245" width="6.7109375" style="63" customWidth="1"/>
    <col min="10246" max="10311" width="0" style="63" hidden="1" customWidth="1"/>
    <col min="10312" max="10317" width="7.28515625" style="63" customWidth="1"/>
    <col min="10318" max="10496" width="9.140625" style="63"/>
    <col min="10497" max="10498" width="0" style="63" hidden="1" customWidth="1"/>
    <col min="10499" max="10499" width="4.140625" style="63" customWidth="1"/>
    <col min="10500" max="10500" width="40.7109375" style="63" customWidth="1"/>
    <col min="10501" max="10501" width="6.7109375" style="63" customWidth="1"/>
    <col min="10502" max="10567" width="0" style="63" hidden="1" customWidth="1"/>
    <col min="10568" max="10573" width="7.28515625" style="63" customWidth="1"/>
    <col min="10574" max="10752" width="9.140625" style="63"/>
    <col min="10753" max="10754" width="0" style="63" hidden="1" customWidth="1"/>
    <col min="10755" max="10755" width="4.140625" style="63" customWidth="1"/>
    <col min="10756" max="10756" width="40.7109375" style="63" customWidth="1"/>
    <col min="10757" max="10757" width="6.7109375" style="63" customWidth="1"/>
    <col min="10758" max="10823" width="0" style="63" hidden="1" customWidth="1"/>
    <col min="10824" max="10829" width="7.28515625" style="63" customWidth="1"/>
    <col min="10830" max="11008" width="9.140625" style="63"/>
    <col min="11009" max="11010" width="0" style="63" hidden="1" customWidth="1"/>
    <col min="11011" max="11011" width="4.140625" style="63" customWidth="1"/>
    <col min="11012" max="11012" width="40.7109375" style="63" customWidth="1"/>
    <col min="11013" max="11013" width="6.7109375" style="63" customWidth="1"/>
    <col min="11014" max="11079" width="0" style="63" hidden="1" customWidth="1"/>
    <col min="11080" max="11085" width="7.28515625" style="63" customWidth="1"/>
    <col min="11086" max="11264" width="9.140625" style="63"/>
    <col min="11265" max="11266" width="0" style="63" hidden="1" customWidth="1"/>
    <col min="11267" max="11267" width="4.140625" style="63" customWidth="1"/>
    <col min="11268" max="11268" width="40.7109375" style="63" customWidth="1"/>
    <col min="11269" max="11269" width="6.7109375" style="63" customWidth="1"/>
    <col min="11270" max="11335" width="0" style="63" hidden="1" customWidth="1"/>
    <col min="11336" max="11341" width="7.28515625" style="63" customWidth="1"/>
    <col min="11342" max="11520" width="9.140625" style="63"/>
    <col min="11521" max="11522" width="0" style="63" hidden="1" customWidth="1"/>
    <col min="11523" max="11523" width="4.140625" style="63" customWidth="1"/>
    <col min="11524" max="11524" width="40.7109375" style="63" customWidth="1"/>
    <col min="11525" max="11525" width="6.7109375" style="63" customWidth="1"/>
    <col min="11526" max="11591" width="0" style="63" hidden="1" customWidth="1"/>
    <col min="11592" max="11597" width="7.28515625" style="63" customWidth="1"/>
    <col min="11598" max="11776" width="9.140625" style="63"/>
    <col min="11777" max="11778" width="0" style="63" hidden="1" customWidth="1"/>
    <col min="11779" max="11779" width="4.140625" style="63" customWidth="1"/>
    <col min="11780" max="11780" width="40.7109375" style="63" customWidth="1"/>
    <col min="11781" max="11781" width="6.7109375" style="63" customWidth="1"/>
    <col min="11782" max="11847" width="0" style="63" hidden="1" customWidth="1"/>
    <col min="11848" max="11853" width="7.28515625" style="63" customWidth="1"/>
    <col min="11854" max="12032" width="9.140625" style="63"/>
    <col min="12033" max="12034" width="0" style="63" hidden="1" customWidth="1"/>
    <col min="12035" max="12035" width="4.140625" style="63" customWidth="1"/>
    <col min="12036" max="12036" width="40.7109375" style="63" customWidth="1"/>
    <col min="12037" max="12037" width="6.7109375" style="63" customWidth="1"/>
    <col min="12038" max="12103" width="0" style="63" hidden="1" customWidth="1"/>
    <col min="12104" max="12109" width="7.28515625" style="63" customWidth="1"/>
    <col min="12110" max="12288" width="9.140625" style="63"/>
    <col min="12289" max="12290" width="0" style="63" hidden="1" customWidth="1"/>
    <col min="12291" max="12291" width="4.140625" style="63" customWidth="1"/>
    <col min="12292" max="12292" width="40.7109375" style="63" customWidth="1"/>
    <col min="12293" max="12293" width="6.7109375" style="63" customWidth="1"/>
    <col min="12294" max="12359" width="0" style="63" hidden="1" customWidth="1"/>
    <col min="12360" max="12365" width="7.28515625" style="63" customWidth="1"/>
    <col min="12366" max="12544" width="9.140625" style="63"/>
    <col min="12545" max="12546" width="0" style="63" hidden="1" customWidth="1"/>
    <col min="12547" max="12547" width="4.140625" style="63" customWidth="1"/>
    <col min="12548" max="12548" width="40.7109375" style="63" customWidth="1"/>
    <col min="12549" max="12549" width="6.7109375" style="63" customWidth="1"/>
    <col min="12550" max="12615" width="0" style="63" hidden="1" customWidth="1"/>
    <col min="12616" max="12621" width="7.28515625" style="63" customWidth="1"/>
    <col min="12622" max="12800" width="9.140625" style="63"/>
    <col min="12801" max="12802" width="0" style="63" hidden="1" customWidth="1"/>
    <col min="12803" max="12803" width="4.140625" style="63" customWidth="1"/>
    <col min="12804" max="12804" width="40.7109375" style="63" customWidth="1"/>
    <col min="12805" max="12805" width="6.7109375" style="63" customWidth="1"/>
    <col min="12806" max="12871" width="0" style="63" hidden="1" customWidth="1"/>
    <col min="12872" max="12877" width="7.28515625" style="63" customWidth="1"/>
    <col min="12878" max="13056" width="9.140625" style="63"/>
    <col min="13057" max="13058" width="0" style="63" hidden="1" customWidth="1"/>
    <col min="13059" max="13059" width="4.140625" style="63" customWidth="1"/>
    <col min="13060" max="13060" width="40.7109375" style="63" customWidth="1"/>
    <col min="13061" max="13061" width="6.7109375" style="63" customWidth="1"/>
    <col min="13062" max="13127" width="0" style="63" hidden="1" customWidth="1"/>
    <col min="13128" max="13133" width="7.28515625" style="63" customWidth="1"/>
    <col min="13134" max="13312" width="9.140625" style="63"/>
    <col min="13313" max="13314" width="0" style="63" hidden="1" customWidth="1"/>
    <col min="13315" max="13315" width="4.140625" style="63" customWidth="1"/>
    <col min="13316" max="13316" width="40.7109375" style="63" customWidth="1"/>
    <col min="13317" max="13317" width="6.7109375" style="63" customWidth="1"/>
    <col min="13318" max="13383" width="0" style="63" hidden="1" customWidth="1"/>
    <col min="13384" max="13389" width="7.28515625" style="63" customWidth="1"/>
    <col min="13390" max="13568" width="9.140625" style="63"/>
    <col min="13569" max="13570" width="0" style="63" hidden="1" customWidth="1"/>
    <col min="13571" max="13571" width="4.140625" style="63" customWidth="1"/>
    <col min="13572" max="13572" width="40.7109375" style="63" customWidth="1"/>
    <col min="13573" max="13573" width="6.7109375" style="63" customWidth="1"/>
    <col min="13574" max="13639" width="0" style="63" hidden="1" customWidth="1"/>
    <col min="13640" max="13645" width="7.28515625" style="63" customWidth="1"/>
    <col min="13646" max="13824" width="9.140625" style="63"/>
    <col min="13825" max="13826" width="0" style="63" hidden="1" customWidth="1"/>
    <col min="13827" max="13827" width="4.140625" style="63" customWidth="1"/>
    <col min="13828" max="13828" width="40.7109375" style="63" customWidth="1"/>
    <col min="13829" max="13829" width="6.7109375" style="63" customWidth="1"/>
    <col min="13830" max="13895" width="0" style="63" hidden="1" customWidth="1"/>
    <col min="13896" max="13901" width="7.28515625" style="63" customWidth="1"/>
    <col min="13902" max="14080" width="9.140625" style="63"/>
    <col min="14081" max="14082" width="0" style="63" hidden="1" customWidth="1"/>
    <col min="14083" max="14083" width="4.140625" style="63" customWidth="1"/>
    <col min="14084" max="14084" width="40.7109375" style="63" customWidth="1"/>
    <col min="14085" max="14085" width="6.7109375" style="63" customWidth="1"/>
    <col min="14086" max="14151" width="0" style="63" hidden="1" customWidth="1"/>
    <col min="14152" max="14157" width="7.28515625" style="63" customWidth="1"/>
    <col min="14158" max="14336" width="9.140625" style="63"/>
    <col min="14337" max="14338" width="0" style="63" hidden="1" customWidth="1"/>
    <col min="14339" max="14339" width="4.140625" style="63" customWidth="1"/>
    <col min="14340" max="14340" width="40.7109375" style="63" customWidth="1"/>
    <col min="14341" max="14341" width="6.7109375" style="63" customWidth="1"/>
    <col min="14342" max="14407" width="0" style="63" hidden="1" customWidth="1"/>
    <col min="14408" max="14413" width="7.28515625" style="63" customWidth="1"/>
    <col min="14414" max="14592" width="9.140625" style="63"/>
    <col min="14593" max="14594" width="0" style="63" hidden="1" customWidth="1"/>
    <col min="14595" max="14595" width="4.140625" style="63" customWidth="1"/>
    <col min="14596" max="14596" width="40.7109375" style="63" customWidth="1"/>
    <col min="14597" max="14597" width="6.7109375" style="63" customWidth="1"/>
    <col min="14598" max="14663" width="0" style="63" hidden="1" customWidth="1"/>
    <col min="14664" max="14669" width="7.28515625" style="63" customWidth="1"/>
    <col min="14670" max="14848" width="9.140625" style="63"/>
    <col min="14849" max="14850" width="0" style="63" hidden="1" customWidth="1"/>
    <col min="14851" max="14851" width="4.140625" style="63" customWidth="1"/>
    <col min="14852" max="14852" width="40.7109375" style="63" customWidth="1"/>
    <col min="14853" max="14853" width="6.7109375" style="63" customWidth="1"/>
    <col min="14854" max="14919" width="0" style="63" hidden="1" customWidth="1"/>
    <col min="14920" max="14925" width="7.28515625" style="63" customWidth="1"/>
    <col min="14926" max="15104" width="9.140625" style="63"/>
    <col min="15105" max="15106" width="0" style="63" hidden="1" customWidth="1"/>
    <col min="15107" max="15107" width="4.140625" style="63" customWidth="1"/>
    <col min="15108" max="15108" width="40.7109375" style="63" customWidth="1"/>
    <col min="15109" max="15109" width="6.7109375" style="63" customWidth="1"/>
    <col min="15110" max="15175" width="0" style="63" hidden="1" customWidth="1"/>
    <col min="15176" max="15181" width="7.28515625" style="63" customWidth="1"/>
    <col min="15182" max="15360" width="9.140625" style="63"/>
    <col min="15361" max="15362" width="0" style="63" hidden="1" customWidth="1"/>
    <col min="15363" max="15363" width="4.140625" style="63" customWidth="1"/>
    <col min="15364" max="15364" width="40.7109375" style="63" customWidth="1"/>
    <col min="15365" max="15365" width="6.7109375" style="63" customWidth="1"/>
    <col min="15366" max="15431" width="0" style="63" hidden="1" customWidth="1"/>
    <col min="15432" max="15437" width="7.28515625" style="63" customWidth="1"/>
    <col min="15438" max="15616" width="9.140625" style="63"/>
    <col min="15617" max="15618" width="0" style="63" hidden="1" customWidth="1"/>
    <col min="15619" max="15619" width="4.140625" style="63" customWidth="1"/>
    <col min="15620" max="15620" width="40.7109375" style="63" customWidth="1"/>
    <col min="15621" max="15621" width="6.7109375" style="63" customWidth="1"/>
    <col min="15622" max="15687" width="0" style="63" hidden="1" customWidth="1"/>
    <col min="15688" max="15693" width="7.28515625" style="63" customWidth="1"/>
    <col min="15694" max="15872" width="9.140625" style="63"/>
    <col min="15873" max="15874" width="0" style="63" hidden="1" customWidth="1"/>
    <col min="15875" max="15875" width="4.140625" style="63" customWidth="1"/>
    <col min="15876" max="15876" width="40.7109375" style="63" customWidth="1"/>
    <col min="15877" max="15877" width="6.7109375" style="63" customWidth="1"/>
    <col min="15878" max="15943" width="0" style="63" hidden="1" customWidth="1"/>
    <col min="15944" max="15949" width="7.28515625" style="63" customWidth="1"/>
    <col min="15950" max="16128" width="9.140625" style="63"/>
    <col min="16129" max="16130" width="0" style="63" hidden="1" customWidth="1"/>
    <col min="16131" max="16131" width="4.140625" style="63" customWidth="1"/>
    <col min="16132" max="16132" width="40.7109375" style="63" customWidth="1"/>
    <col min="16133" max="16133" width="6.7109375" style="63" customWidth="1"/>
    <col min="16134" max="16199" width="0" style="63" hidden="1" customWidth="1"/>
    <col min="16200" max="16205" width="7.28515625" style="63" customWidth="1"/>
    <col min="16206" max="16384" width="9.140625" style="63"/>
  </cols>
  <sheetData>
    <row r="1" spans="1:77" hidden="1"/>
    <row r="2" spans="1:77" hidden="1"/>
    <row r="3" spans="1:77" hidden="1">
      <c r="A3" s="64"/>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row>
    <row r="4" spans="1:77" hidden="1">
      <c r="A4" s="66"/>
    </row>
    <row r="5" spans="1:77" hidden="1">
      <c r="A5" s="66"/>
      <c r="H5" s="67"/>
      <c r="I5" s="67"/>
      <c r="J5" s="67"/>
      <c r="K5" s="67"/>
      <c r="N5" s="67"/>
      <c r="O5" s="67"/>
      <c r="P5" s="67"/>
      <c r="Q5" s="67"/>
      <c r="T5" s="67"/>
      <c r="U5" s="67"/>
      <c r="V5" s="67"/>
      <c r="W5" s="67"/>
      <c r="Z5" s="67"/>
      <c r="AA5" s="67"/>
      <c r="AB5" s="67"/>
      <c r="AC5" s="67"/>
      <c r="AF5" s="67"/>
      <c r="AG5" s="67"/>
      <c r="AH5" s="67"/>
      <c r="AI5" s="67"/>
      <c r="AL5" s="67"/>
      <c r="AM5" s="67"/>
      <c r="AN5" s="67"/>
      <c r="AO5" s="67"/>
      <c r="AR5" s="67"/>
      <c r="AS5" s="67"/>
      <c r="AT5" s="67"/>
      <c r="AU5" s="67"/>
      <c r="AX5" s="67"/>
      <c r="AY5" s="67"/>
      <c r="AZ5" s="67"/>
      <c r="BA5" s="67"/>
      <c r="BD5" s="67"/>
      <c r="BE5" s="67"/>
      <c r="BF5" s="67"/>
      <c r="BG5" s="67"/>
      <c r="BJ5" s="67"/>
      <c r="BK5" s="67"/>
      <c r="BL5" s="67"/>
      <c r="BM5" s="67"/>
      <c r="BP5" s="67"/>
      <c r="BQ5" s="67"/>
      <c r="BR5" s="67"/>
      <c r="BS5" s="67"/>
      <c r="BV5" s="67"/>
      <c r="BW5" s="67"/>
      <c r="BX5" s="67"/>
      <c r="BY5" s="67"/>
    </row>
    <row r="6" spans="1:77" hidden="1">
      <c r="A6" s="66"/>
      <c r="H6" s="67"/>
      <c r="I6" s="67"/>
      <c r="J6" s="67"/>
      <c r="K6" s="67"/>
      <c r="N6" s="67"/>
      <c r="O6" s="67"/>
      <c r="P6" s="67"/>
      <c r="Q6" s="67"/>
      <c r="T6" s="67"/>
      <c r="U6" s="67"/>
      <c r="V6" s="67"/>
      <c r="W6" s="67"/>
      <c r="Z6" s="67"/>
      <c r="AA6" s="67"/>
      <c r="AB6" s="67"/>
      <c r="AC6" s="67"/>
      <c r="AF6" s="67"/>
      <c r="AG6" s="67"/>
      <c r="AH6" s="67"/>
      <c r="AI6" s="67"/>
      <c r="AL6" s="67"/>
      <c r="AM6" s="67"/>
      <c r="AN6" s="67"/>
      <c r="AO6" s="67"/>
      <c r="AR6" s="67"/>
      <c r="AS6" s="67"/>
      <c r="AT6" s="67"/>
      <c r="AU6" s="67"/>
      <c r="AX6" s="67"/>
      <c r="AY6" s="67"/>
      <c r="AZ6" s="67"/>
      <c r="BA6" s="67"/>
      <c r="BD6" s="67"/>
      <c r="BE6" s="67"/>
      <c r="BF6" s="67"/>
      <c r="BG6" s="67"/>
      <c r="BJ6" s="67"/>
      <c r="BK6" s="67"/>
      <c r="BL6" s="67"/>
      <c r="BM6" s="67"/>
      <c r="BP6" s="67"/>
      <c r="BQ6" s="67"/>
      <c r="BR6" s="67"/>
      <c r="BS6" s="67"/>
      <c r="BV6" s="67"/>
      <c r="BW6" s="67"/>
      <c r="BX6" s="67"/>
      <c r="BY6" s="67"/>
    </row>
    <row r="7" spans="1:77" ht="3.75" customHeight="1">
      <c r="A7" s="66"/>
      <c r="D7" s="67"/>
      <c r="E7" s="67"/>
      <c r="F7" s="67"/>
      <c r="G7" s="67"/>
      <c r="H7" s="67"/>
      <c r="I7" s="67"/>
      <c r="J7" s="67"/>
      <c r="K7" s="67"/>
      <c r="L7" s="67"/>
      <c r="N7" s="67"/>
      <c r="O7" s="67"/>
      <c r="P7" s="67"/>
      <c r="Q7" s="67"/>
      <c r="T7" s="67"/>
      <c r="U7" s="67"/>
      <c r="V7" s="67"/>
      <c r="W7" s="67"/>
      <c r="Z7" s="67"/>
      <c r="AA7" s="67"/>
      <c r="AB7" s="67"/>
      <c r="AC7" s="67"/>
      <c r="AF7" s="67"/>
      <c r="AG7" s="67"/>
      <c r="AH7" s="67"/>
      <c r="AI7" s="67"/>
      <c r="AL7" s="67"/>
      <c r="AM7" s="67"/>
      <c r="AN7" s="67"/>
      <c r="AO7" s="67"/>
      <c r="AR7" s="67"/>
      <c r="AS7" s="67"/>
      <c r="AT7" s="67"/>
      <c r="AU7" s="67"/>
      <c r="AX7" s="67"/>
      <c r="AY7" s="67"/>
      <c r="AZ7" s="67"/>
      <c r="BA7" s="67"/>
      <c r="BD7" s="67"/>
      <c r="BE7" s="67"/>
      <c r="BF7" s="67"/>
      <c r="BG7" s="67"/>
      <c r="BJ7" s="67"/>
      <c r="BK7" s="67"/>
      <c r="BL7" s="67"/>
      <c r="BM7" s="67"/>
      <c r="BP7" s="67"/>
      <c r="BQ7" s="67"/>
      <c r="BR7" s="67"/>
      <c r="BS7" s="67"/>
      <c r="BV7" s="67"/>
      <c r="BW7" s="67"/>
      <c r="BX7" s="67"/>
      <c r="BY7" s="67"/>
    </row>
    <row r="8" spans="1:77" ht="12" customHeight="1">
      <c r="A8" s="66"/>
      <c r="D8" s="158" t="s">
        <v>399</v>
      </c>
      <c r="E8" s="159"/>
      <c r="F8" s="159"/>
      <c r="G8" s="159"/>
      <c r="H8" s="159"/>
      <c r="I8" s="159"/>
      <c r="J8" s="159"/>
      <c r="K8" s="160"/>
      <c r="L8" s="160"/>
      <c r="M8" s="68"/>
      <c r="N8" s="68"/>
      <c r="O8" s="68"/>
      <c r="P8" s="68"/>
      <c r="Q8" s="68"/>
    </row>
    <row r="9" spans="1:77" ht="12" customHeight="1">
      <c r="D9" s="114" t="s">
        <v>475</v>
      </c>
      <c r="E9" s="113"/>
      <c r="F9" s="113"/>
      <c r="G9" s="113"/>
      <c r="H9" s="113"/>
      <c r="I9" s="113"/>
      <c r="J9" s="113"/>
      <c r="K9" s="113"/>
      <c r="L9" s="113"/>
      <c r="M9" s="69"/>
      <c r="N9" s="69"/>
    </row>
    <row r="10" spans="1:77" ht="12" customHeight="1">
      <c r="D10" s="161" t="str">
        <f>IF(org="","Не определено",org)</f>
        <v>АО "Международный аэропорт Владивосток"</v>
      </c>
      <c r="E10" s="113"/>
      <c r="F10" s="113"/>
      <c r="G10" s="113"/>
      <c r="H10" s="113"/>
      <c r="I10" s="113"/>
      <c r="J10" s="113"/>
      <c r="K10" s="113"/>
      <c r="L10" s="113"/>
      <c r="M10" s="69"/>
      <c r="N10" s="69"/>
      <c r="BY10" s="163" t="s">
        <v>188</v>
      </c>
    </row>
    <row r="11" spans="1:77" ht="3.75" customHeight="1">
      <c r="D11" s="332"/>
      <c r="E11" s="332"/>
      <c r="F11" s="332"/>
      <c r="G11" s="332"/>
      <c r="H11" s="332"/>
      <c r="I11" s="332"/>
      <c r="J11" s="332"/>
      <c r="K11" s="162"/>
      <c r="L11" s="162"/>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row>
    <row r="12" spans="1:77" ht="38.25" customHeight="1">
      <c r="C12" s="67"/>
      <c r="D12" s="326" t="s">
        <v>189</v>
      </c>
      <c r="E12" s="326" t="s">
        <v>190</v>
      </c>
      <c r="F12" s="326" t="s">
        <v>493</v>
      </c>
      <c r="G12" s="326"/>
      <c r="H12" s="326"/>
      <c r="I12" s="326"/>
      <c r="J12" s="326"/>
      <c r="K12" s="326"/>
      <c r="L12" s="326" t="s">
        <v>488</v>
      </c>
      <c r="M12" s="326"/>
      <c r="N12" s="326"/>
      <c r="O12" s="326"/>
      <c r="P12" s="326"/>
      <c r="Q12" s="326"/>
      <c r="R12" s="326" t="s">
        <v>494</v>
      </c>
      <c r="S12" s="326"/>
      <c r="T12" s="326"/>
      <c r="U12" s="326"/>
      <c r="V12" s="326"/>
      <c r="W12" s="326"/>
      <c r="X12" s="326" t="s">
        <v>191</v>
      </c>
      <c r="Y12" s="326"/>
      <c r="Z12" s="326"/>
      <c r="AA12" s="326"/>
      <c r="AB12" s="326"/>
      <c r="AC12" s="326"/>
      <c r="AD12" s="326" t="s">
        <v>495</v>
      </c>
      <c r="AE12" s="326"/>
      <c r="AF12" s="326"/>
      <c r="AG12" s="326"/>
      <c r="AH12" s="326"/>
      <c r="AI12" s="326"/>
      <c r="AJ12" s="326" t="s">
        <v>192</v>
      </c>
      <c r="AK12" s="326"/>
      <c r="AL12" s="326"/>
      <c r="AM12" s="326"/>
      <c r="AN12" s="326"/>
      <c r="AO12" s="326"/>
      <c r="AP12" s="326" t="s">
        <v>496</v>
      </c>
      <c r="AQ12" s="326"/>
      <c r="AR12" s="326"/>
      <c r="AS12" s="326"/>
      <c r="AT12" s="326"/>
      <c r="AU12" s="326"/>
      <c r="AV12" s="326" t="s">
        <v>489</v>
      </c>
      <c r="AW12" s="326"/>
      <c r="AX12" s="326"/>
      <c r="AY12" s="326"/>
      <c r="AZ12" s="326"/>
      <c r="BA12" s="326"/>
      <c r="BB12" s="326" t="s">
        <v>193</v>
      </c>
      <c r="BC12" s="326"/>
      <c r="BD12" s="326"/>
      <c r="BE12" s="326"/>
      <c r="BF12" s="326"/>
      <c r="BG12" s="326"/>
      <c r="BH12" s="326" t="s">
        <v>194</v>
      </c>
      <c r="BI12" s="326"/>
      <c r="BJ12" s="326"/>
      <c r="BK12" s="326"/>
      <c r="BL12" s="326"/>
      <c r="BM12" s="326"/>
      <c r="BN12" s="326" t="s">
        <v>217</v>
      </c>
      <c r="BO12" s="326"/>
      <c r="BP12" s="326"/>
      <c r="BQ12" s="326"/>
      <c r="BR12" s="326"/>
      <c r="BS12" s="326"/>
      <c r="BT12" s="326" t="s">
        <v>476</v>
      </c>
      <c r="BU12" s="326"/>
      <c r="BV12" s="326"/>
      <c r="BW12" s="326"/>
      <c r="BX12" s="326"/>
      <c r="BY12" s="327"/>
    </row>
    <row r="13" spans="1:77" ht="15" customHeight="1">
      <c r="C13" s="67"/>
      <c r="D13" s="326"/>
      <c r="E13" s="326"/>
      <c r="F13" s="326" t="s">
        <v>195</v>
      </c>
      <c r="G13" s="326" t="s">
        <v>196</v>
      </c>
      <c r="H13" s="326"/>
      <c r="I13" s="326"/>
      <c r="J13" s="326"/>
      <c r="K13" s="326"/>
      <c r="L13" s="326" t="s">
        <v>195</v>
      </c>
      <c r="M13" s="326" t="s">
        <v>196</v>
      </c>
      <c r="N13" s="326"/>
      <c r="O13" s="326"/>
      <c r="P13" s="326"/>
      <c r="Q13" s="326"/>
      <c r="R13" s="326" t="s">
        <v>195</v>
      </c>
      <c r="S13" s="326" t="s">
        <v>196</v>
      </c>
      <c r="T13" s="326"/>
      <c r="U13" s="326"/>
      <c r="V13" s="326"/>
      <c r="W13" s="326"/>
      <c r="X13" s="326" t="s">
        <v>195</v>
      </c>
      <c r="Y13" s="326" t="s">
        <v>196</v>
      </c>
      <c r="Z13" s="326"/>
      <c r="AA13" s="326"/>
      <c r="AB13" s="326"/>
      <c r="AC13" s="326"/>
      <c r="AD13" s="326" t="s">
        <v>195</v>
      </c>
      <c r="AE13" s="326" t="s">
        <v>196</v>
      </c>
      <c r="AF13" s="326"/>
      <c r="AG13" s="326"/>
      <c r="AH13" s="326"/>
      <c r="AI13" s="326"/>
      <c r="AJ13" s="326" t="s">
        <v>195</v>
      </c>
      <c r="AK13" s="326" t="s">
        <v>196</v>
      </c>
      <c r="AL13" s="326"/>
      <c r="AM13" s="326"/>
      <c r="AN13" s="326"/>
      <c r="AO13" s="326"/>
      <c r="AP13" s="326" t="s">
        <v>195</v>
      </c>
      <c r="AQ13" s="326" t="s">
        <v>196</v>
      </c>
      <c r="AR13" s="326"/>
      <c r="AS13" s="326"/>
      <c r="AT13" s="326"/>
      <c r="AU13" s="326"/>
      <c r="AV13" s="326" t="s">
        <v>195</v>
      </c>
      <c r="AW13" s="326" t="s">
        <v>196</v>
      </c>
      <c r="AX13" s="326"/>
      <c r="AY13" s="326"/>
      <c r="AZ13" s="326"/>
      <c r="BA13" s="326"/>
      <c r="BB13" s="326" t="s">
        <v>195</v>
      </c>
      <c r="BC13" s="326" t="s">
        <v>196</v>
      </c>
      <c r="BD13" s="326"/>
      <c r="BE13" s="326"/>
      <c r="BF13" s="326"/>
      <c r="BG13" s="326"/>
      <c r="BH13" s="326" t="s">
        <v>195</v>
      </c>
      <c r="BI13" s="326" t="s">
        <v>196</v>
      </c>
      <c r="BJ13" s="326"/>
      <c r="BK13" s="326"/>
      <c r="BL13" s="326"/>
      <c r="BM13" s="326"/>
      <c r="BN13" s="326" t="s">
        <v>195</v>
      </c>
      <c r="BO13" s="326" t="s">
        <v>196</v>
      </c>
      <c r="BP13" s="326"/>
      <c r="BQ13" s="326"/>
      <c r="BR13" s="326"/>
      <c r="BS13" s="326"/>
      <c r="BT13" s="326" t="s">
        <v>195</v>
      </c>
      <c r="BU13" s="326" t="s">
        <v>196</v>
      </c>
      <c r="BV13" s="326"/>
      <c r="BW13" s="326"/>
      <c r="BX13" s="326"/>
      <c r="BY13" s="327"/>
    </row>
    <row r="14" spans="1:77" ht="15" customHeight="1">
      <c r="C14" s="67"/>
      <c r="D14" s="326"/>
      <c r="E14" s="326"/>
      <c r="F14" s="326"/>
      <c r="G14" s="231" t="s">
        <v>197</v>
      </c>
      <c r="H14" s="231" t="s">
        <v>198</v>
      </c>
      <c r="I14" s="231" t="s">
        <v>199</v>
      </c>
      <c r="J14" s="231" t="s">
        <v>200</v>
      </c>
      <c r="K14" s="231" t="s">
        <v>202</v>
      </c>
      <c r="L14" s="326"/>
      <c r="M14" s="231" t="s">
        <v>197</v>
      </c>
      <c r="N14" s="231" t="s">
        <v>198</v>
      </c>
      <c r="O14" s="231" t="s">
        <v>199</v>
      </c>
      <c r="P14" s="231" t="s">
        <v>200</v>
      </c>
      <c r="Q14" s="231" t="s">
        <v>202</v>
      </c>
      <c r="R14" s="326"/>
      <c r="S14" s="231" t="s">
        <v>197</v>
      </c>
      <c r="T14" s="231" t="s">
        <v>198</v>
      </c>
      <c r="U14" s="231" t="s">
        <v>199</v>
      </c>
      <c r="V14" s="231" t="s">
        <v>200</v>
      </c>
      <c r="W14" s="231" t="s">
        <v>202</v>
      </c>
      <c r="X14" s="326"/>
      <c r="Y14" s="231" t="s">
        <v>197</v>
      </c>
      <c r="Z14" s="231" t="s">
        <v>198</v>
      </c>
      <c r="AA14" s="231" t="s">
        <v>199</v>
      </c>
      <c r="AB14" s="231" t="s">
        <v>200</v>
      </c>
      <c r="AC14" s="231" t="s">
        <v>202</v>
      </c>
      <c r="AD14" s="326"/>
      <c r="AE14" s="231" t="s">
        <v>197</v>
      </c>
      <c r="AF14" s="231" t="s">
        <v>198</v>
      </c>
      <c r="AG14" s="231" t="s">
        <v>199</v>
      </c>
      <c r="AH14" s="231" t="s">
        <v>200</v>
      </c>
      <c r="AI14" s="231" t="s">
        <v>202</v>
      </c>
      <c r="AJ14" s="326"/>
      <c r="AK14" s="231" t="s">
        <v>197</v>
      </c>
      <c r="AL14" s="231" t="s">
        <v>198</v>
      </c>
      <c r="AM14" s="231" t="s">
        <v>199</v>
      </c>
      <c r="AN14" s="231" t="s">
        <v>200</v>
      </c>
      <c r="AO14" s="231" t="s">
        <v>202</v>
      </c>
      <c r="AP14" s="326"/>
      <c r="AQ14" s="231" t="s">
        <v>197</v>
      </c>
      <c r="AR14" s="231" t="s">
        <v>198</v>
      </c>
      <c r="AS14" s="231" t="s">
        <v>199</v>
      </c>
      <c r="AT14" s="231" t="s">
        <v>200</v>
      </c>
      <c r="AU14" s="231" t="s">
        <v>202</v>
      </c>
      <c r="AV14" s="326"/>
      <c r="AW14" s="231" t="s">
        <v>197</v>
      </c>
      <c r="AX14" s="231" t="s">
        <v>198</v>
      </c>
      <c r="AY14" s="231" t="s">
        <v>199</v>
      </c>
      <c r="AZ14" s="231" t="s">
        <v>200</v>
      </c>
      <c r="BA14" s="231" t="s">
        <v>202</v>
      </c>
      <c r="BB14" s="326"/>
      <c r="BC14" s="231" t="s">
        <v>197</v>
      </c>
      <c r="BD14" s="231" t="s">
        <v>198</v>
      </c>
      <c r="BE14" s="231" t="s">
        <v>199</v>
      </c>
      <c r="BF14" s="231" t="s">
        <v>200</v>
      </c>
      <c r="BG14" s="231" t="s">
        <v>202</v>
      </c>
      <c r="BH14" s="326"/>
      <c r="BI14" s="231" t="s">
        <v>197</v>
      </c>
      <c r="BJ14" s="231" t="s">
        <v>198</v>
      </c>
      <c r="BK14" s="231" t="s">
        <v>199</v>
      </c>
      <c r="BL14" s="231" t="s">
        <v>200</v>
      </c>
      <c r="BM14" s="231" t="s">
        <v>202</v>
      </c>
      <c r="BN14" s="326"/>
      <c r="BO14" s="231" t="s">
        <v>197</v>
      </c>
      <c r="BP14" s="231" t="s">
        <v>198</v>
      </c>
      <c r="BQ14" s="231" t="s">
        <v>199</v>
      </c>
      <c r="BR14" s="231" t="s">
        <v>200</v>
      </c>
      <c r="BS14" s="231" t="s">
        <v>202</v>
      </c>
      <c r="BT14" s="326"/>
      <c r="BU14" s="231" t="s">
        <v>197</v>
      </c>
      <c r="BV14" s="231" t="s">
        <v>198</v>
      </c>
      <c r="BW14" s="231" t="s">
        <v>199</v>
      </c>
      <c r="BX14" s="231" t="s">
        <v>200</v>
      </c>
      <c r="BY14" s="232" t="s">
        <v>202</v>
      </c>
    </row>
    <row r="15" spans="1:77" ht="12" customHeight="1">
      <c r="C15" s="67"/>
      <c r="D15" s="212">
        <v>1</v>
      </c>
      <c r="E15" s="212">
        <v>2</v>
      </c>
      <c r="F15" s="212">
        <v>3</v>
      </c>
      <c r="G15" s="212">
        <v>4</v>
      </c>
      <c r="H15" s="212">
        <v>5</v>
      </c>
      <c r="I15" s="212">
        <v>6</v>
      </c>
      <c r="J15" s="212">
        <v>7</v>
      </c>
      <c r="K15" s="212">
        <v>8</v>
      </c>
      <c r="L15" s="212">
        <v>9</v>
      </c>
      <c r="M15" s="212">
        <v>10</v>
      </c>
      <c r="N15" s="212">
        <v>11</v>
      </c>
      <c r="O15" s="212">
        <v>12</v>
      </c>
      <c r="P15" s="212">
        <v>13</v>
      </c>
      <c r="Q15" s="212">
        <v>14</v>
      </c>
      <c r="R15" s="212">
        <v>15</v>
      </c>
      <c r="S15" s="212">
        <v>16</v>
      </c>
      <c r="T15" s="212">
        <v>17</v>
      </c>
      <c r="U15" s="212">
        <v>18</v>
      </c>
      <c r="V15" s="212">
        <v>19</v>
      </c>
      <c r="W15" s="212">
        <v>20</v>
      </c>
      <c r="X15" s="212">
        <v>21</v>
      </c>
      <c r="Y15" s="212">
        <v>22</v>
      </c>
      <c r="Z15" s="212">
        <v>23</v>
      </c>
      <c r="AA15" s="212">
        <v>24</v>
      </c>
      <c r="AB15" s="212">
        <v>25</v>
      </c>
      <c r="AC15" s="212">
        <v>26</v>
      </c>
      <c r="AD15" s="212">
        <v>27</v>
      </c>
      <c r="AE15" s="212">
        <v>28</v>
      </c>
      <c r="AF15" s="212">
        <v>29</v>
      </c>
      <c r="AG15" s="212">
        <v>30</v>
      </c>
      <c r="AH15" s="212">
        <v>31</v>
      </c>
      <c r="AI15" s="212">
        <v>32</v>
      </c>
      <c r="AJ15" s="212">
        <v>33</v>
      </c>
      <c r="AK15" s="212">
        <v>34</v>
      </c>
      <c r="AL15" s="212">
        <v>35</v>
      </c>
      <c r="AM15" s="212">
        <v>36</v>
      </c>
      <c r="AN15" s="212">
        <v>37</v>
      </c>
      <c r="AO15" s="212">
        <v>38</v>
      </c>
      <c r="AP15" s="212">
        <v>39</v>
      </c>
      <c r="AQ15" s="212">
        <v>40</v>
      </c>
      <c r="AR15" s="212">
        <v>41</v>
      </c>
      <c r="AS15" s="212">
        <v>42</v>
      </c>
      <c r="AT15" s="212">
        <v>43</v>
      </c>
      <c r="AU15" s="212">
        <v>44</v>
      </c>
      <c r="AV15" s="212">
        <v>45</v>
      </c>
      <c r="AW15" s="212">
        <v>46</v>
      </c>
      <c r="AX15" s="212">
        <v>47</v>
      </c>
      <c r="AY15" s="212">
        <v>48</v>
      </c>
      <c r="AZ15" s="212">
        <v>49</v>
      </c>
      <c r="BA15" s="212">
        <v>50</v>
      </c>
      <c r="BB15" s="212">
        <v>51</v>
      </c>
      <c r="BC15" s="212">
        <v>52</v>
      </c>
      <c r="BD15" s="212">
        <v>53</v>
      </c>
      <c r="BE15" s="212">
        <v>54</v>
      </c>
      <c r="BF15" s="212">
        <v>55</v>
      </c>
      <c r="BG15" s="212">
        <v>56</v>
      </c>
      <c r="BH15" s="212">
        <v>57</v>
      </c>
      <c r="BI15" s="212">
        <v>58</v>
      </c>
      <c r="BJ15" s="212">
        <v>59</v>
      </c>
      <c r="BK15" s="212">
        <v>60</v>
      </c>
      <c r="BL15" s="212">
        <v>61</v>
      </c>
      <c r="BM15" s="212">
        <v>62</v>
      </c>
      <c r="BN15" s="212">
        <v>63</v>
      </c>
      <c r="BO15" s="212">
        <v>64</v>
      </c>
      <c r="BP15" s="212">
        <v>65</v>
      </c>
      <c r="BQ15" s="212">
        <v>66</v>
      </c>
      <c r="BR15" s="212">
        <v>67</v>
      </c>
      <c r="BS15" s="212">
        <v>68</v>
      </c>
      <c r="BT15" s="212">
        <v>69</v>
      </c>
      <c r="BU15" s="212">
        <v>70</v>
      </c>
      <c r="BV15" s="212">
        <v>71</v>
      </c>
      <c r="BW15" s="212">
        <v>72</v>
      </c>
      <c r="BX15" s="212">
        <v>73</v>
      </c>
      <c r="BY15" s="213">
        <v>74</v>
      </c>
    </row>
    <row r="16" spans="1:77" s="210" customFormat="1" ht="15" customHeight="1">
      <c r="C16" s="211"/>
      <c r="D16" s="247" t="s">
        <v>400</v>
      </c>
      <c r="E16" s="252">
        <v>100</v>
      </c>
      <c r="F16" s="261">
        <f t="shared" ref="F16:K16" si="0">SUM(F17:F23)</f>
        <v>0</v>
      </c>
      <c r="G16" s="261">
        <f t="shared" si="0"/>
        <v>0</v>
      </c>
      <c r="H16" s="261">
        <f t="shared" si="0"/>
        <v>0</v>
      </c>
      <c r="I16" s="261">
        <f t="shared" si="0"/>
        <v>0</v>
      </c>
      <c r="J16" s="261">
        <f t="shared" si="0"/>
        <v>0</v>
      </c>
      <c r="K16" s="261">
        <f t="shared" si="0"/>
        <v>0</v>
      </c>
      <c r="L16" s="261">
        <f t="shared" ref="L16:AJ16" si="1">SUM(L17:L23)</f>
        <v>0</v>
      </c>
      <c r="M16" s="261">
        <f t="shared" si="1"/>
        <v>0</v>
      </c>
      <c r="N16" s="261">
        <f t="shared" si="1"/>
        <v>0</v>
      </c>
      <c r="O16" s="261">
        <f t="shared" si="1"/>
        <v>0</v>
      </c>
      <c r="P16" s="261">
        <f t="shared" si="1"/>
        <v>0</v>
      </c>
      <c r="Q16" s="261">
        <f t="shared" si="1"/>
        <v>0</v>
      </c>
      <c r="R16" s="261">
        <f t="shared" si="1"/>
        <v>0</v>
      </c>
      <c r="S16" s="261">
        <f t="shared" si="1"/>
        <v>0</v>
      </c>
      <c r="T16" s="261">
        <f t="shared" si="1"/>
        <v>0</v>
      </c>
      <c r="U16" s="261">
        <f t="shared" si="1"/>
        <v>0</v>
      </c>
      <c r="V16" s="261">
        <f t="shared" si="1"/>
        <v>0</v>
      </c>
      <c r="W16" s="261">
        <f t="shared" si="1"/>
        <v>0</v>
      </c>
      <c r="X16" s="261">
        <f t="shared" si="1"/>
        <v>0</v>
      </c>
      <c r="Y16" s="261">
        <f t="shared" si="1"/>
        <v>0</v>
      </c>
      <c r="Z16" s="261">
        <f t="shared" si="1"/>
        <v>0</v>
      </c>
      <c r="AA16" s="261">
        <f t="shared" si="1"/>
        <v>0</v>
      </c>
      <c r="AB16" s="261">
        <f t="shared" si="1"/>
        <v>0</v>
      </c>
      <c r="AC16" s="261">
        <f t="shared" si="1"/>
        <v>0</v>
      </c>
      <c r="AD16" s="261">
        <f t="shared" si="1"/>
        <v>0</v>
      </c>
      <c r="AE16" s="261">
        <f t="shared" si="1"/>
        <v>0</v>
      </c>
      <c r="AF16" s="261">
        <f t="shared" si="1"/>
        <v>0</v>
      </c>
      <c r="AG16" s="261">
        <f t="shared" si="1"/>
        <v>0</v>
      </c>
      <c r="AH16" s="261">
        <f t="shared" si="1"/>
        <v>0</v>
      </c>
      <c r="AI16" s="261">
        <f t="shared" si="1"/>
        <v>0</v>
      </c>
      <c r="AJ16" s="261">
        <f t="shared" si="1"/>
        <v>0</v>
      </c>
      <c r="AK16" s="261">
        <f t="shared" ref="AK16:AP16" si="2">SUM(AK17:AK23)</f>
        <v>0</v>
      </c>
      <c r="AL16" s="261">
        <f t="shared" si="2"/>
        <v>0</v>
      </c>
      <c r="AM16" s="261">
        <f t="shared" si="2"/>
        <v>0</v>
      </c>
      <c r="AN16" s="261">
        <f t="shared" si="2"/>
        <v>0</v>
      </c>
      <c r="AO16" s="261">
        <f t="shared" si="2"/>
        <v>0</v>
      </c>
      <c r="AP16" s="261">
        <f t="shared" si="2"/>
        <v>0</v>
      </c>
      <c r="AQ16" s="261">
        <f t="shared" ref="AQ16:BY16" si="3">SUM(AQ17:AQ23)</f>
        <v>0</v>
      </c>
      <c r="AR16" s="261">
        <f t="shared" si="3"/>
        <v>0</v>
      </c>
      <c r="AS16" s="261">
        <f t="shared" si="3"/>
        <v>0</v>
      </c>
      <c r="AT16" s="261">
        <f t="shared" si="3"/>
        <v>0</v>
      </c>
      <c r="AU16" s="261">
        <f t="shared" si="3"/>
        <v>0</v>
      </c>
      <c r="AV16" s="261">
        <f t="shared" si="3"/>
        <v>0</v>
      </c>
      <c r="AW16" s="261">
        <f t="shared" si="3"/>
        <v>0</v>
      </c>
      <c r="AX16" s="261">
        <f t="shared" si="3"/>
        <v>0</v>
      </c>
      <c r="AY16" s="261">
        <f t="shared" si="3"/>
        <v>0</v>
      </c>
      <c r="AZ16" s="261">
        <f t="shared" si="3"/>
        <v>0</v>
      </c>
      <c r="BA16" s="261">
        <f t="shared" si="3"/>
        <v>0</v>
      </c>
      <c r="BB16" s="261">
        <f t="shared" si="3"/>
        <v>0</v>
      </c>
      <c r="BC16" s="261">
        <f t="shared" si="3"/>
        <v>0</v>
      </c>
      <c r="BD16" s="261">
        <f t="shared" si="3"/>
        <v>0</v>
      </c>
      <c r="BE16" s="261">
        <f t="shared" si="3"/>
        <v>0</v>
      </c>
      <c r="BF16" s="261">
        <f t="shared" si="3"/>
        <v>0</v>
      </c>
      <c r="BG16" s="261">
        <f t="shared" si="3"/>
        <v>0</v>
      </c>
      <c r="BH16" s="261">
        <f t="shared" si="3"/>
        <v>0</v>
      </c>
      <c r="BI16" s="261">
        <f t="shared" si="3"/>
        <v>0</v>
      </c>
      <c r="BJ16" s="261">
        <f t="shared" si="3"/>
        <v>0</v>
      </c>
      <c r="BK16" s="261">
        <f t="shared" si="3"/>
        <v>0</v>
      </c>
      <c r="BL16" s="261">
        <f t="shared" si="3"/>
        <v>0</v>
      </c>
      <c r="BM16" s="261">
        <f t="shared" si="3"/>
        <v>0</v>
      </c>
      <c r="BN16" s="261">
        <f t="shared" si="3"/>
        <v>0</v>
      </c>
      <c r="BO16" s="261">
        <f t="shared" si="3"/>
        <v>0</v>
      </c>
      <c r="BP16" s="261">
        <f t="shared" si="3"/>
        <v>0</v>
      </c>
      <c r="BQ16" s="261">
        <f t="shared" si="3"/>
        <v>0</v>
      </c>
      <c r="BR16" s="261">
        <f t="shared" si="3"/>
        <v>0</v>
      </c>
      <c r="BS16" s="261">
        <f t="shared" si="3"/>
        <v>0</v>
      </c>
      <c r="BT16" s="261">
        <f t="shared" si="3"/>
        <v>0</v>
      </c>
      <c r="BU16" s="261">
        <f t="shared" si="3"/>
        <v>0</v>
      </c>
      <c r="BV16" s="261">
        <f t="shared" si="3"/>
        <v>0</v>
      </c>
      <c r="BW16" s="261">
        <f t="shared" si="3"/>
        <v>0</v>
      </c>
      <c r="BX16" s="261">
        <f t="shared" si="3"/>
        <v>0</v>
      </c>
      <c r="BY16" s="262">
        <f t="shared" si="3"/>
        <v>0</v>
      </c>
    </row>
    <row r="17" spans="3:77" ht="15" customHeight="1">
      <c r="C17" s="67"/>
      <c r="D17" s="245" t="s">
        <v>204</v>
      </c>
      <c r="E17" s="238">
        <v>111</v>
      </c>
      <c r="F17" s="259">
        <f>SUM(G17:K17)</f>
        <v>0</v>
      </c>
      <c r="G17" s="265"/>
      <c r="H17" s="263"/>
      <c r="I17" s="263"/>
      <c r="J17" s="263"/>
      <c r="K17" s="263"/>
      <c r="L17" s="259">
        <f>SUM(M17:Q17)</f>
        <v>0</v>
      </c>
      <c r="M17" s="263"/>
      <c r="N17" s="263"/>
      <c r="O17" s="263"/>
      <c r="P17" s="263"/>
      <c r="Q17" s="263"/>
      <c r="R17" s="259">
        <f>SUM(S17:W17)</f>
        <v>0</v>
      </c>
      <c r="S17" s="263"/>
      <c r="T17" s="263"/>
      <c r="U17" s="263"/>
      <c r="V17" s="263"/>
      <c r="W17" s="263"/>
      <c r="X17" s="259">
        <f>SUM(Y17:AC17)</f>
        <v>0</v>
      </c>
      <c r="Y17" s="263"/>
      <c r="Z17" s="263"/>
      <c r="AA17" s="263"/>
      <c r="AB17" s="263"/>
      <c r="AC17" s="263"/>
      <c r="AD17" s="259">
        <f>SUM(AE17:AI17)</f>
        <v>0</v>
      </c>
      <c r="AE17" s="263"/>
      <c r="AF17" s="263"/>
      <c r="AG17" s="263"/>
      <c r="AH17" s="263"/>
      <c r="AI17" s="263"/>
      <c r="AJ17" s="259">
        <f>SUM(AK17:AO17)</f>
        <v>0</v>
      </c>
      <c r="AK17" s="263"/>
      <c r="AL17" s="263"/>
      <c r="AM17" s="263"/>
      <c r="AN17" s="263"/>
      <c r="AO17" s="263"/>
      <c r="AP17" s="259">
        <f t="shared" ref="AP17:AP26" si="4">SUM(AQ17:AU17)</f>
        <v>0</v>
      </c>
      <c r="AQ17" s="263"/>
      <c r="AR17" s="263"/>
      <c r="AS17" s="263"/>
      <c r="AT17" s="263"/>
      <c r="AU17" s="263"/>
      <c r="AV17" s="259">
        <f t="shared" ref="AV17:AV26" si="5">SUM(AW17:BA17)</f>
        <v>0</v>
      </c>
      <c r="AW17" s="263"/>
      <c r="AX17" s="263"/>
      <c r="AY17" s="263"/>
      <c r="AZ17" s="263"/>
      <c r="BA17" s="263"/>
      <c r="BB17" s="259">
        <f t="shared" ref="BB17:BB26" si="6">SUM(BC17:BG17)</f>
        <v>0</v>
      </c>
      <c r="BC17" s="263"/>
      <c r="BD17" s="263"/>
      <c r="BE17" s="263"/>
      <c r="BF17" s="263"/>
      <c r="BG17" s="263"/>
      <c r="BH17" s="259">
        <f t="shared" ref="BH17:BH26" si="7">SUM(BI17:BM17)</f>
        <v>0</v>
      </c>
      <c r="BI17" s="263"/>
      <c r="BJ17" s="263"/>
      <c r="BK17" s="263"/>
      <c r="BL17" s="263"/>
      <c r="BM17" s="263"/>
      <c r="BN17" s="259">
        <f t="shared" ref="BN17:BN26" si="8">SUM(BO17:BS17)</f>
        <v>0</v>
      </c>
      <c r="BO17" s="263"/>
      <c r="BP17" s="263"/>
      <c r="BQ17" s="263"/>
      <c r="BR17" s="263"/>
      <c r="BS17" s="263"/>
      <c r="BT17" s="259">
        <f t="shared" ref="BT17:BT26" si="9">SUM(BU17:BY17)</f>
        <v>0</v>
      </c>
      <c r="BU17" s="263"/>
      <c r="BV17" s="263"/>
      <c r="BW17" s="263"/>
      <c r="BX17" s="263"/>
      <c r="BY17" s="264"/>
    </row>
    <row r="18" spans="3:77" ht="15" customHeight="1">
      <c r="C18" s="67"/>
      <c r="D18" s="245" t="s">
        <v>205</v>
      </c>
      <c r="E18" s="238">
        <v>121</v>
      </c>
      <c r="F18" s="259">
        <f t="shared" ref="F18:F26" si="10">SUM(G18:K18)</f>
        <v>0</v>
      </c>
      <c r="G18" s="263"/>
      <c r="H18" s="263"/>
      <c r="I18" s="263"/>
      <c r="J18" s="263"/>
      <c r="K18" s="263"/>
      <c r="L18" s="259">
        <f t="shared" ref="L18:L26" si="11">SUM(M18:Q18)</f>
        <v>0</v>
      </c>
      <c r="M18" s="263"/>
      <c r="N18" s="263"/>
      <c r="O18" s="263"/>
      <c r="P18" s="263"/>
      <c r="Q18" s="263"/>
      <c r="R18" s="259">
        <f t="shared" ref="R18:R26" si="12">SUM(S18:W18)</f>
        <v>0</v>
      </c>
      <c r="S18" s="263"/>
      <c r="T18" s="263"/>
      <c r="U18" s="263"/>
      <c r="V18" s="263"/>
      <c r="W18" s="263"/>
      <c r="X18" s="259">
        <f t="shared" ref="X18:X26" si="13">SUM(Y18:AC18)</f>
        <v>0</v>
      </c>
      <c r="Y18" s="263"/>
      <c r="Z18" s="263"/>
      <c r="AA18" s="263"/>
      <c r="AB18" s="263"/>
      <c r="AC18" s="263"/>
      <c r="AD18" s="259">
        <f t="shared" ref="AD18:AD26" si="14">SUM(AE18:AI18)</f>
        <v>0</v>
      </c>
      <c r="AE18" s="263"/>
      <c r="AF18" s="263"/>
      <c r="AG18" s="263"/>
      <c r="AH18" s="263"/>
      <c r="AI18" s="263"/>
      <c r="AJ18" s="259">
        <f t="shared" ref="AJ18:AJ26" si="15">SUM(AK18:AO18)</f>
        <v>0</v>
      </c>
      <c r="AK18" s="263"/>
      <c r="AL18" s="263"/>
      <c r="AM18" s="263"/>
      <c r="AN18" s="263"/>
      <c r="AO18" s="263"/>
      <c r="AP18" s="259">
        <f t="shared" si="4"/>
        <v>0</v>
      </c>
      <c r="AQ18" s="263"/>
      <c r="AR18" s="263"/>
      <c r="AS18" s="263"/>
      <c r="AT18" s="263"/>
      <c r="AU18" s="263"/>
      <c r="AV18" s="259">
        <f t="shared" si="5"/>
        <v>0</v>
      </c>
      <c r="AW18" s="263"/>
      <c r="AX18" s="263"/>
      <c r="AY18" s="263"/>
      <c r="AZ18" s="263"/>
      <c r="BA18" s="263"/>
      <c r="BB18" s="259">
        <f t="shared" si="6"/>
        <v>0</v>
      </c>
      <c r="BC18" s="263"/>
      <c r="BD18" s="263"/>
      <c r="BE18" s="263"/>
      <c r="BF18" s="263"/>
      <c r="BG18" s="263"/>
      <c r="BH18" s="259">
        <f t="shared" si="7"/>
        <v>0</v>
      </c>
      <c r="BI18" s="263"/>
      <c r="BJ18" s="263"/>
      <c r="BK18" s="263"/>
      <c r="BL18" s="263"/>
      <c r="BM18" s="263"/>
      <c r="BN18" s="259">
        <f t="shared" si="8"/>
        <v>0</v>
      </c>
      <c r="BO18" s="263"/>
      <c r="BP18" s="263"/>
      <c r="BQ18" s="263"/>
      <c r="BR18" s="263"/>
      <c r="BS18" s="263"/>
      <c r="BT18" s="259">
        <f t="shared" si="9"/>
        <v>0</v>
      </c>
      <c r="BU18" s="263"/>
      <c r="BV18" s="263"/>
      <c r="BW18" s="263"/>
      <c r="BX18" s="263"/>
      <c r="BY18" s="264"/>
    </row>
    <row r="19" spans="3:77" ht="15" customHeight="1">
      <c r="C19" s="67"/>
      <c r="D19" s="245" t="s">
        <v>206</v>
      </c>
      <c r="E19" s="238">
        <v>131</v>
      </c>
      <c r="F19" s="259">
        <f t="shared" si="10"/>
        <v>0</v>
      </c>
      <c r="G19" s="263"/>
      <c r="H19" s="263"/>
      <c r="I19" s="263"/>
      <c r="J19" s="263"/>
      <c r="K19" s="263"/>
      <c r="L19" s="259">
        <f t="shared" si="11"/>
        <v>0</v>
      </c>
      <c r="M19" s="263"/>
      <c r="N19" s="263"/>
      <c r="O19" s="263"/>
      <c r="P19" s="263"/>
      <c r="Q19" s="263"/>
      <c r="R19" s="259">
        <f t="shared" si="12"/>
        <v>0</v>
      </c>
      <c r="S19" s="263"/>
      <c r="T19" s="263"/>
      <c r="U19" s="263"/>
      <c r="V19" s="263"/>
      <c r="W19" s="263"/>
      <c r="X19" s="259">
        <f t="shared" si="13"/>
        <v>0</v>
      </c>
      <c r="Y19" s="263"/>
      <c r="Z19" s="263"/>
      <c r="AA19" s="263"/>
      <c r="AB19" s="263"/>
      <c r="AC19" s="263"/>
      <c r="AD19" s="259">
        <f t="shared" si="14"/>
        <v>0</v>
      </c>
      <c r="AE19" s="263"/>
      <c r="AF19" s="263"/>
      <c r="AG19" s="263"/>
      <c r="AH19" s="263"/>
      <c r="AI19" s="263"/>
      <c r="AJ19" s="259">
        <f t="shared" si="15"/>
        <v>0</v>
      </c>
      <c r="AK19" s="263"/>
      <c r="AL19" s="263"/>
      <c r="AM19" s="263"/>
      <c r="AN19" s="263"/>
      <c r="AO19" s="263"/>
      <c r="AP19" s="259">
        <f t="shared" si="4"/>
        <v>0</v>
      </c>
      <c r="AQ19" s="263"/>
      <c r="AR19" s="263"/>
      <c r="AS19" s="263"/>
      <c r="AT19" s="263"/>
      <c r="AU19" s="263"/>
      <c r="AV19" s="259">
        <f t="shared" si="5"/>
        <v>0</v>
      </c>
      <c r="AW19" s="263"/>
      <c r="AX19" s="263"/>
      <c r="AY19" s="263"/>
      <c r="AZ19" s="263"/>
      <c r="BA19" s="263"/>
      <c r="BB19" s="259">
        <f t="shared" si="6"/>
        <v>0</v>
      </c>
      <c r="BC19" s="263"/>
      <c r="BD19" s="263"/>
      <c r="BE19" s="263"/>
      <c r="BF19" s="263"/>
      <c r="BG19" s="263"/>
      <c r="BH19" s="259">
        <f t="shared" si="7"/>
        <v>0</v>
      </c>
      <c r="BI19" s="263"/>
      <c r="BJ19" s="263"/>
      <c r="BK19" s="263"/>
      <c r="BL19" s="263"/>
      <c r="BM19" s="263"/>
      <c r="BN19" s="259">
        <f t="shared" si="8"/>
        <v>0</v>
      </c>
      <c r="BO19" s="263"/>
      <c r="BP19" s="263"/>
      <c r="BQ19" s="263"/>
      <c r="BR19" s="263"/>
      <c r="BS19" s="263"/>
      <c r="BT19" s="259">
        <f t="shared" si="9"/>
        <v>0</v>
      </c>
      <c r="BU19" s="263"/>
      <c r="BV19" s="263"/>
      <c r="BW19" s="263"/>
      <c r="BX19" s="263"/>
      <c r="BY19" s="264"/>
    </row>
    <row r="20" spans="3:77" ht="15" customHeight="1">
      <c r="C20" s="67"/>
      <c r="D20" s="245" t="s">
        <v>208</v>
      </c>
      <c r="E20" s="238">
        <v>141</v>
      </c>
      <c r="F20" s="259">
        <f t="shared" si="10"/>
        <v>0</v>
      </c>
      <c r="G20" s="263"/>
      <c r="H20" s="263"/>
      <c r="I20" s="263"/>
      <c r="J20" s="263"/>
      <c r="K20" s="263"/>
      <c r="L20" s="259">
        <f t="shared" si="11"/>
        <v>0</v>
      </c>
      <c r="M20" s="263"/>
      <c r="N20" s="263"/>
      <c r="O20" s="263"/>
      <c r="P20" s="263"/>
      <c r="Q20" s="263"/>
      <c r="R20" s="259">
        <f t="shared" si="12"/>
        <v>0</v>
      </c>
      <c r="S20" s="263"/>
      <c r="T20" s="263"/>
      <c r="U20" s="263"/>
      <c r="V20" s="263"/>
      <c r="W20" s="263"/>
      <c r="X20" s="259">
        <f t="shared" si="13"/>
        <v>0</v>
      </c>
      <c r="Y20" s="263"/>
      <c r="Z20" s="263"/>
      <c r="AA20" s="263"/>
      <c r="AB20" s="263"/>
      <c r="AC20" s="263"/>
      <c r="AD20" s="259">
        <f t="shared" si="14"/>
        <v>0</v>
      </c>
      <c r="AE20" s="263"/>
      <c r="AF20" s="263"/>
      <c r="AG20" s="263"/>
      <c r="AH20" s="263"/>
      <c r="AI20" s="263"/>
      <c r="AJ20" s="259">
        <f t="shared" si="15"/>
        <v>0</v>
      </c>
      <c r="AK20" s="263"/>
      <c r="AL20" s="263"/>
      <c r="AM20" s="263"/>
      <c r="AN20" s="263"/>
      <c r="AO20" s="263"/>
      <c r="AP20" s="259">
        <f t="shared" si="4"/>
        <v>0</v>
      </c>
      <c r="AQ20" s="263"/>
      <c r="AR20" s="263"/>
      <c r="AS20" s="263"/>
      <c r="AT20" s="263"/>
      <c r="AU20" s="263"/>
      <c r="AV20" s="259">
        <f t="shared" si="5"/>
        <v>0</v>
      </c>
      <c r="AW20" s="263"/>
      <c r="AX20" s="263"/>
      <c r="AY20" s="263"/>
      <c r="AZ20" s="263"/>
      <c r="BA20" s="263"/>
      <c r="BB20" s="259">
        <f t="shared" si="6"/>
        <v>0</v>
      </c>
      <c r="BC20" s="263"/>
      <c r="BD20" s="263"/>
      <c r="BE20" s="263"/>
      <c r="BF20" s="263"/>
      <c r="BG20" s="263"/>
      <c r="BH20" s="259">
        <f t="shared" si="7"/>
        <v>0</v>
      </c>
      <c r="BI20" s="263"/>
      <c r="BJ20" s="263"/>
      <c r="BK20" s="263"/>
      <c r="BL20" s="263"/>
      <c r="BM20" s="263"/>
      <c r="BN20" s="259">
        <f t="shared" si="8"/>
        <v>0</v>
      </c>
      <c r="BO20" s="263"/>
      <c r="BP20" s="263"/>
      <c r="BQ20" s="263"/>
      <c r="BR20" s="263"/>
      <c r="BS20" s="263"/>
      <c r="BT20" s="259">
        <f t="shared" si="9"/>
        <v>0</v>
      </c>
      <c r="BU20" s="263"/>
      <c r="BV20" s="263"/>
      <c r="BW20" s="263"/>
      <c r="BX20" s="263"/>
      <c r="BY20" s="264"/>
    </row>
    <row r="21" spans="3:77" ht="15" customHeight="1">
      <c r="C21" s="67"/>
      <c r="D21" s="245" t="s">
        <v>211</v>
      </c>
      <c r="E21" s="238">
        <v>151</v>
      </c>
      <c r="F21" s="259">
        <f t="shared" si="10"/>
        <v>0</v>
      </c>
      <c r="G21" s="263"/>
      <c r="H21" s="263"/>
      <c r="I21" s="263"/>
      <c r="J21" s="263"/>
      <c r="K21" s="263"/>
      <c r="L21" s="259">
        <f t="shared" si="11"/>
        <v>0</v>
      </c>
      <c r="M21" s="263"/>
      <c r="N21" s="263"/>
      <c r="O21" s="263"/>
      <c r="P21" s="263"/>
      <c r="Q21" s="263"/>
      <c r="R21" s="259">
        <f t="shared" si="12"/>
        <v>0</v>
      </c>
      <c r="S21" s="263"/>
      <c r="T21" s="263"/>
      <c r="U21" s="263"/>
      <c r="V21" s="263"/>
      <c r="W21" s="263"/>
      <c r="X21" s="259">
        <f t="shared" si="13"/>
        <v>0</v>
      </c>
      <c r="Y21" s="263"/>
      <c r="Z21" s="263"/>
      <c r="AA21" s="263"/>
      <c r="AB21" s="263"/>
      <c r="AC21" s="263"/>
      <c r="AD21" s="259">
        <f t="shared" si="14"/>
        <v>0</v>
      </c>
      <c r="AE21" s="263"/>
      <c r="AF21" s="263"/>
      <c r="AG21" s="263"/>
      <c r="AH21" s="263"/>
      <c r="AI21" s="263"/>
      <c r="AJ21" s="259">
        <f t="shared" si="15"/>
        <v>0</v>
      </c>
      <c r="AK21" s="263"/>
      <c r="AL21" s="263"/>
      <c r="AM21" s="263"/>
      <c r="AN21" s="263"/>
      <c r="AO21" s="263"/>
      <c r="AP21" s="259">
        <f t="shared" si="4"/>
        <v>0</v>
      </c>
      <c r="AQ21" s="263"/>
      <c r="AR21" s="263"/>
      <c r="AS21" s="263"/>
      <c r="AT21" s="263"/>
      <c r="AU21" s="263"/>
      <c r="AV21" s="259">
        <f t="shared" si="5"/>
        <v>0</v>
      </c>
      <c r="AW21" s="263"/>
      <c r="AX21" s="263"/>
      <c r="AY21" s="263"/>
      <c r="AZ21" s="263"/>
      <c r="BA21" s="263"/>
      <c r="BB21" s="259">
        <f t="shared" si="6"/>
        <v>0</v>
      </c>
      <c r="BC21" s="263"/>
      <c r="BD21" s="263"/>
      <c r="BE21" s="263"/>
      <c r="BF21" s="263"/>
      <c r="BG21" s="263"/>
      <c r="BH21" s="259">
        <f t="shared" si="7"/>
        <v>0</v>
      </c>
      <c r="BI21" s="263"/>
      <c r="BJ21" s="263"/>
      <c r="BK21" s="263"/>
      <c r="BL21" s="263"/>
      <c r="BM21" s="263"/>
      <c r="BN21" s="259">
        <f t="shared" si="8"/>
        <v>0</v>
      </c>
      <c r="BO21" s="263"/>
      <c r="BP21" s="263"/>
      <c r="BQ21" s="263"/>
      <c r="BR21" s="263"/>
      <c r="BS21" s="263"/>
      <c r="BT21" s="259">
        <f t="shared" si="9"/>
        <v>0</v>
      </c>
      <c r="BU21" s="263"/>
      <c r="BV21" s="263"/>
      <c r="BW21" s="263"/>
      <c r="BX21" s="263"/>
      <c r="BY21" s="264"/>
    </row>
    <row r="22" spans="3:77" ht="15" customHeight="1">
      <c r="C22" s="67"/>
      <c r="D22" s="245" t="s">
        <v>209</v>
      </c>
      <c r="E22" s="238">
        <v>161</v>
      </c>
      <c r="F22" s="259">
        <f t="shared" si="10"/>
        <v>0</v>
      </c>
      <c r="G22" s="263"/>
      <c r="H22" s="263"/>
      <c r="I22" s="263"/>
      <c r="J22" s="263"/>
      <c r="K22" s="263"/>
      <c r="L22" s="259">
        <f t="shared" si="11"/>
        <v>0</v>
      </c>
      <c r="M22" s="263"/>
      <c r="N22" s="263"/>
      <c r="O22" s="263"/>
      <c r="P22" s="263"/>
      <c r="Q22" s="263"/>
      <c r="R22" s="259">
        <f t="shared" si="12"/>
        <v>0</v>
      </c>
      <c r="S22" s="263"/>
      <c r="T22" s="263"/>
      <c r="U22" s="263"/>
      <c r="V22" s="263"/>
      <c r="W22" s="263"/>
      <c r="X22" s="259">
        <f t="shared" si="13"/>
        <v>0</v>
      </c>
      <c r="Y22" s="263"/>
      <c r="Z22" s="263"/>
      <c r="AA22" s="263"/>
      <c r="AB22" s="263"/>
      <c r="AC22" s="263"/>
      <c r="AD22" s="259">
        <f t="shared" si="14"/>
        <v>0</v>
      </c>
      <c r="AE22" s="263"/>
      <c r="AF22" s="263"/>
      <c r="AG22" s="263"/>
      <c r="AH22" s="263"/>
      <c r="AI22" s="263"/>
      <c r="AJ22" s="259">
        <f t="shared" si="15"/>
        <v>0</v>
      </c>
      <c r="AK22" s="263"/>
      <c r="AL22" s="263"/>
      <c r="AM22" s="263"/>
      <c r="AN22" s="263"/>
      <c r="AO22" s="263"/>
      <c r="AP22" s="259">
        <f t="shared" si="4"/>
        <v>0</v>
      </c>
      <c r="AQ22" s="263"/>
      <c r="AR22" s="263"/>
      <c r="AS22" s="263"/>
      <c r="AT22" s="263"/>
      <c r="AU22" s="263"/>
      <c r="AV22" s="259">
        <f t="shared" si="5"/>
        <v>0</v>
      </c>
      <c r="AW22" s="263"/>
      <c r="AX22" s="263"/>
      <c r="AY22" s="263"/>
      <c r="AZ22" s="263"/>
      <c r="BA22" s="263"/>
      <c r="BB22" s="259">
        <f t="shared" si="6"/>
        <v>0</v>
      </c>
      <c r="BC22" s="263"/>
      <c r="BD22" s="263"/>
      <c r="BE22" s="263"/>
      <c r="BF22" s="263"/>
      <c r="BG22" s="263"/>
      <c r="BH22" s="259">
        <f t="shared" si="7"/>
        <v>0</v>
      </c>
      <c r="BI22" s="263"/>
      <c r="BJ22" s="263"/>
      <c r="BK22" s="263"/>
      <c r="BL22" s="263"/>
      <c r="BM22" s="263"/>
      <c r="BN22" s="259">
        <f t="shared" si="8"/>
        <v>0</v>
      </c>
      <c r="BO22" s="263"/>
      <c r="BP22" s="263"/>
      <c r="BQ22" s="263"/>
      <c r="BR22" s="263"/>
      <c r="BS22" s="263"/>
      <c r="BT22" s="259">
        <f t="shared" si="9"/>
        <v>0</v>
      </c>
      <c r="BU22" s="263"/>
      <c r="BV22" s="263"/>
      <c r="BW22" s="263"/>
      <c r="BX22" s="263"/>
      <c r="BY22" s="264"/>
    </row>
    <row r="23" spans="3:77" ht="15" customHeight="1">
      <c r="C23" s="67"/>
      <c r="D23" s="245" t="s">
        <v>207</v>
      </c>
      <c r="E23" s="238">
        <v>171</v>
      </c>
      <c r="F23" s="259">
        <f t="shared" si="10"/>
        <v>0</v>
      </c>
      <c r="G23" s="263"/>
      <c r="H23" s="263"/>
      <c r="I23" s="263"/>
      <c r="J23" s="263"/>
      <c r="K23" s="263"/>
      <c r="L23" s="259">
        <f t="shared" si="11"/>
        <v>0</v>
      </c>
      <c r="M23" s="263"/>
      <c r="N23" s="263"/>
      <c r="O23" s="263"/>
      <c r="P23" s="263"/>
      <c r="Q23" s="263"/>
      <c r="R23" s="259">
        <f t="shared" si="12"/>
        <v>0</v>
      </c>
      <c r="S23" s="263"/>
      <c r="T23" s="263"/>
      <c r="U23" s="263"/>
      <c r="V23" s="263"/>
      <c r="W23" s="263"/>
      <c r="X23" s="259">
        <f t="shared" si="13"/>
        <v>0</v>
      </c>
      <c r="Y23" s="263"/>
      <c r="Z23" s="263"/>
      <c r="AA23" s="263"/>
      <c r="AB23" s="263"/>
      <c r="AC23" s="263"/>
      <c r="AD23" s="259">
        <f t="shared" si="14"/>
        <v>0</v>
      </c>
      <c r="AE23" s="263"/>
      <c r="AF23" s="263"/>
      <c r="AG23" s="263"/>
      <c r="AH23" s="263"/>
      <c r="AI23" s="263"/>
      <c r="AJ23" s="259">
        <f t="shared" si="15"/>
        <v>0</v>
      </c>
      <c r="AK23" s="263"/>
      <c r="AL23" s="263"/>
      <c r="AM23" s="263"/>
      <c r="AN23" s="263"/>
      <c r="AO23" s="263"/>
      <c r="AP23" s="259">
        <f t="shared" si="4"/>
        <v>0</v>
      </c>
      <c r="AQ23" s="263"/>
      <c r="AR23" s="263"/>
      <c r="AS23" s="263"/>
      <c r="AT23" s="263"/>
      <c r="AU23" s="263"/>
      <c r="AV23" s="259">
        <f t="shared" si="5"/>
        <v>0</v>
      </c>
      <c r="AW23" s="263"/>
      <c r="AX23" s="263"/>
      <c r="AY23" s="263"/>
      <c r="AZ23" s="263"/>
      <c r="BA23" s="263"/>
      <c r="BB23" s="259">
        <f t="shared" si="6"/>
        <v>0</v>
      </c>
      <c r="BC23" s="263"/>
      <c r="BD23" s="263"/>
      <c r="BE23" s="263"/>
      <c r="BF23" s="263"/>
      <c r="BG23" s="263"/>
      <c r="BH23" s="259">
        <f t="shared" si="7"/>
        <v>0</v>
      </c>
      <c r="BI23" s="263"/>
      <c r="BJ23" s="263"/>
      <c r="BK23" s="263"/>
      <c r="BL23" s="263"/>
      <c r="BM23" s="263"/>
      <c r="BN23" s="259">
        <f t="shared" si="8"/>
        <v>0</v>
      </c>
      <c r="BO23" s="263"/>
      <c r="BP23" s="263"/>
      <c r="BQ23" s="263"/>
      <c r="BR23" s="263"/>
      <c r="BS23" s="263"/>
      <c r="BT23" s="259">
        <f t="shared" si="9"/>
        <v>0</v>
      </c>
      <c r="BU23" s="263"/>
      <c r="BV23" s="263"/>
      <c r="BW23" s="263"/>
      <c r="BX23" s="263"/>
      <c r="BY23" s="264"/>
    </row>
    <row r="24" spans="3:77" s="210" customFormat="1" ht="22.5">
      <c r="C24" s="211"/>
      <c r="D24" s="247" t="s">
        <v>479</v>
      </c>
      <c r="E24" s="252" t="s">
        <v>322</v>
      </c>
      <c r="F24" s="259">
        <f t="shared" si="10"/>
        <v>0</v>
      </c>
      <c r="G24" s="263"/>
      <c r="H24" s="263"/>
      <c r="I24" s="263"/>
      <c r="J24" s="263"/>
      <c r="K24" s="263"/>
      <c r="L24" s="259">
        <f t="shared" si="11"/>
        <v>0</v>
      </c>
      <c r="M24" s="263"/>
      <c r="N24" s="263"/>
      <c r="O24" s="263"/>
      <c r="P24" s="263"/>
      <c r="Q24" s="263"/>
      <c r="R24" s="259">
        <f t="shared" si="12"/>
        <v>0</v>
      </c>
      <c r="S24" s="263"/>
      <c r="T24" s="263"/>
      <c r="U24" s="263"/>
      <c r="V24" s="263"/>
      <c r="W24" s="263"/>
      <c r="X24" s="259">
        <f t="shared" si="13"/>
        <v>0</v>
      </c>
      <c r="Y24" s="263"/>
      <c r="Z24" s="263"/>
      <c r="AA24" s="263"/>
      <c r="AB24" s="263"/>
      <c r="AC24" s="263"/>
      <c r="AD24" s="259">
        <f t="shared" si="14"/>
        <v>0</v>
      </c>
      <c r="AE24" s="263"/>
      <c r="AF24" s="263"/>
      <c r="AG24" s="263"/>
      <c r="AH24" s="263"/>
      <c r="AI24" s="263"/>
      <c r="AJ24" s="259">
        <f t="shared" si="15"/>
        <v>0</v>
      </c>
      <c r="AK24" s="263"/>
      <c r="AL24" s="263"/>
      <c r="AM24" s="263"/>
      <c r="AN24" s="263"/>
      <c r="AO24" s="263"/>
      <c r="AP24" s="259">
        <f t="shared" si="4"/>
        <v>0</v>
      </c>
      <c r="AQ24" s="263"/>
      <c r="AR24" s="263"/>
      <c r="AS24" s="263"/>
      <c r="AT24" s="263"/>
      <c r="AU24" s="263"/>
      <c r="AV24" s="259">
        <f t="shared" si="5"/>
        <v>0</v>
      </c>
      <c r="AW24" s="263"/>
      <c r="AX24" s="263"/>
      <c r="AY24" s="263"/>
      <c r="AZ24" s="263"/>
      <c r="BA24" s="263"/>
      <c r="BB24" s="259">
        <f t="shared" si="6"/>
        <v>0</v>
      </c>
      <c r="BC24" s="263"/>
      <c r="BD24" s="263"/>
      <c r="BE24" s="263"/>
      <c r="BF24" s="263"/>
      <c r="BG24" s="263"/>
      <c r="BH24" s="259">
        <f t="shared" si="7"/>
        <v>0</v>
      </c>
      <c r="BI24" s="263"/>
      <c r="BJ24" s="263"/>
      <c r="BK24" s="263"/>
      <c r="BL24" s="263"/>
      <c r="BM24" s="263"/>
      <c r="BN24" s="259">
        <f t="shared" si="8"/>
        <v>0</v>
      </c>
      <c r="BO24" s="263"/>
      <c r="BP24" s="263"/>
      <c r="BQ24" s="263"/>
      <c r="BR24" s="263"/>
      <c r="BS24" s="263"/>
      <c r="BT24" s="259">
        <f t="shared" si="9"/>
        <v>0</v>
      </c>
      <c r="BU24" s="263"/>
      <c r="BV24" s="263"/>
      <c r="BW24" s="263"/>
      <c r="BX24" s="263"/>
      <c r="BY24" s="264"/>
    </row>
    <row r="25" spans="3:77" s="210" customFormat="1" ht="22.5">
      <c r="C25" s="211"/>
      <c r="D25" s="247" t="s">
        <v>470</v>
      </c>
      <c r="E25" s="252" t="s">
        <v>330</v>
      </c>
      <c r="F25" s="259">
        <f t="shared" si="10"/>
        <v>0</v>
      </c>
      <c r="G25" s="263"/>
      <c r="H25" s="263"/>
      <c r="I25" s="263"/>
      <c r="J25" s="263"/>
      <c r="K25" s="263"/>
      <c r="L25" s="259">
        <f t="shared" si="11"/>
        <v>0</v>
      </c>
      <c r="M25" s="263"/>
      <c r="N25" s="263"/>
      <c r="O25" s="263"/>
      <c r="P25" s="263"/>
      <c r="Q25" s="263"/>
      <c r="R25" s="259">
        <f t="shared" si="12"/>
        <v>0</v>
      </c>
      <c r="S25" s="263"/>
      <c r="T25" s="263"/>
      <c r="U25" s="263"/>
      <c r="V25" s="263"/>
      <c r="W25" s="263"/>
      <c r="X25" s="259">
        <f t="shared" si="13"/>
        <v>0</v>
      </c>
      <c r="Y25" s="263"/>
      <c r="Z25" s="263"/>
      <c r="AA25" s="263"/>
      <c r="AB25" s="263"/>
      <c r="AC25" s="263"/>
      <c r="AD25" s="259">
        <f t="shared" si="14"/>
        <v>0</v>
      </c>
      <c r="AE25" s="263"/>
      <c r="AF25" s="263"/>
      <c r="AG25" s="263"/>
      <c r="AH25" s="263"/>
      <c r="AI25" s="263"/>
      <c r="AJ25" s="259">
        <f t="shared" si="15"/>
        <v>0</v>
      </c>
      <c r="AK25" s="263"/>
      <c r="AL25" s="263"/>
      <c r="AM25" s="263"/>
      <c r="AN25" s="263"/>
      <c r="AO25" s="263"/>
      <c r="AP25" s="259">
        <f t="shared" si="4"/>
        <v>0</v>
      </c>
      <c r="AQ25" s="263"/>
      <c r="AR25" s="263"/>
      <c r="AS25" s="263"/>
      <c r="AT25" s="263"/>
      <c r="AU25" s="263"/>
      <c r="AV25" s="259">
        <f t="shared" si="5"/>
        <v>0</v>
      </c>
      <c r="AW25" s="263"/>
      <c r="AX25" s="263"/>
      <c r="AY25" s="263"/>
      <c r="AZ25" s="263"/>
      <c r="BA25" s="263"/>
      <c r="BB25" s="259">
        <f t="shared" si="6"/>
        <v>0</v>
      </c>
      <c r="BC25" s="263"/>
      <c r="BD25" s="263"/>
      <c r="BE25" s="263"/>
      <c r="BF25" s="263"/>
      <c r="BG25" s="263"/>
      <c r="BH25" s="259">
        <f t="shared" si="7"/>
        <v>0</v>
      </c>
      <c r="BI25" s="263"/>
      <c r="BJ25" s="263"/>
      <c r="BK25" s="263"/>
      <c r="BL25" s="263"/>
      <c r="BM25" s="263"/>
      <c r="BN25" s="259">
        <f t="shared" si="8"/>
        <v>0</v>
      </c>
      <c r="BO25" s="263"/>
      <c r="BP25" s="263"/>
      <c r="BQ25" s="263"/>
      <c r="BR25" s="263"/>
      <c r="BS25" s="263"/>
      <c r="BT25" s="259">
        <f t="shared" si="9"/>
        <v>0</v>
      </c>
      <c r="BU25" s="263"/>
      <c r="BV25" s="263"/>
      <c r="BW25" s="263"/>
      <c r="BX25" s="263"/>
      <c r="BY25" s="264"/>
    </row>
    <row r="26" spans="3:77" s="210" customFormat="1" ht="15" customHeight="1">
      <c r="C26" s="211"/>
      <c r="D26" s="247" t="s">
        <v>212</v>
      </c>
      <c r="E26" s="252" t="s">
        <v>339</v>
      </c>
      <c r="F26" s="259">
        <f t="shared" si="10"/>
        <v>0</v>
      </c>
      <c r="G26" s="259">
        <f>G16+G24+G25</f>
        <v>0</v>
      </c>
      <c r="H26" s="259">
        <f>H16+H24+H25</f>
        <v>0</v>
      </c>
      <c r="I26" s="259">
        <f>I16+I24+I25</f>
        <v>0</v>
      </c>
      <c r="J26" s="259">
        <f>J16+J24+J25</f>
        <v>0</v>
      </c>
      <c r="K26" s="259">
        <f>K16+K24+K25</f>
        <v>0</v>
      </c>
      <c r="L26" s="259">
        <f t="shared" si="11"/>
        <v>0</v>
      </c>
      <c r="M26" s="259">
        <f>M16+M24+M25</f>
        <v>0</v>
      </c>
      <c r="N26" s="259">
        <f>N16+N24+N25</f>
        <v>0</v>
      </c>
      <c r="O26" s="259">
        <f>O16+O24+O25</f>
        <v>0</v>
      </c>
      <c r="P26" s="259">
        <f>P16+P24+P25</f>
        <v>0</v>
      </c>
      <c r="Q26" s="259">
        <f>Q16+Q24+Q25</f>
        <v>0</v>
      </c>
      <c r="R26" s="259">
        <f t="shared" si="12"/>
        <v>0</v>
      </c>
      <c r="S26" s="259">
        <f>S16+S24+S25</f>
        <v>0</v>
      </c>
      <c r="T26" s="259">
        <f>T16+T24+T25</f>
        <v>0</v>
      </c>
      <c r="U26" s="259">
        <f>U16+U24+U25</f>
        <v>0</v>
      </c>
      <c r="V26" s="259">
        <f>V16+V24+V25</f>
        <v>0</v>
      </c>
      <c r="W26" s="259">
        <f>W16+W24+W25</f>
        <v>0</v>
      </c>
      <c r="X26" s="259">
        <f t="shared" si="13"/>
        <v>0</v>
      </c>
      <c r="Y26" s="259">
        <f>Y16+Y24+Y25</f>
        <v>0</v>
      </c>
      <c r="Z26" s="259">
        <f>Z16+Z24+Z25</f>
        <v>0</v>
      </c>
      <c r="AA26" s="259">
        <f>AA16+AA24+AA25</f>
        <v>0</v>
      </c>
      <c r="AB26" s="259">
        <f>AB16+AB24+AB25</f>
        <v>0</v>
      </c>
      <c r="AC26" s="259">
        <f>AC16+AC24+AC25</f>
        <v>0</v>
      </c>
      <c r="AD26" s="259">
        <f t="shared" si="14"/>
        <v>0</v>
      </c>
      <c r="AE26" s="259">
        <f>AE16+AE24+AE25</f>
        <v>0</v>
      </c>
      <c r="AF26" s="259">
        <f>AF16+AF24+AF25</f>
        <v>0</v>
      </c>
      <c r="AG26" s="259">
        <f>AG16+AG24+AG25</f>
        <v>0</v>
      </c>
      <c r="AH26" s="259">
        <f>AH16+AH24+AH25</f>
        <v>0</v>
      </c>
      <c r="AI26" s="259">
        <f>AI16+AI24+AI25</f>
        <v>0</v>
      </c>
      <c r="AJ26" s="259">
        <f t="shared" si="15"/>
        <v>0</v>
      </c>
      <c r="AK26" s="259">
        <f>AK16+AK24+AK25</f>
        <v>0</v>
      </c>
      <c r="AL26" s="259">
        <f>AL16+AL24+AL25</f>
        <v>0</v>
      </c>
      <c r="AM26" s="259">
        <f>AM16+AM24+AM25</f>
        <v>0</v>
      </c>
      <c r="AN26" s="259">
        <f>AN16+AN24+AN25</f>
        <v>0</v>
      </c>
      <c r="AO26" s="259">
        <f>AO16+AO24+AO25</f>
        <v>0</v>
      </c>
      <c r="AP26" s="259">
        <f t="shared" si="4"/>
        <v>0</v>
      </c>
      <c r="AQ26" s="259">
        <f>AQ16+AQ24+AQ25</f>
        <v>0</v>
      </c>
      <c r="AR26" s="259">
        <f>AR16+AR24+AR25</f>
        <v>0</v>
      </c>
      <c r="AS26" s="259">
        <f>AS16+AS24+AS25</f>
        <v>0</v>
      </c>
      <c r="AT26" s="259">
        <f>AT16+AT24+AT25</f>
        <v>0</v>
      </c>
      <c r="AU26" s="259">
        <f>AU16+AU24+AU25</f>
        <v>0</v>
      </c>
      <c r="AV26" s="259">
        <f t="shared" si="5"/>
        <v>0</v>
      </c>
      <c r="AW26" s="259">
        <f>AW16+AW24+AW25</f>
        <v>0</v>
      </c>
      <c r="AX26" s="259">
        <f>AX16+AX24+AX25</f>
        <v>0</v>
      </c>
      <c r="AY26" s="259">
        <f>AY16+AY24+AY25</f>
        <v>0</v>
      </c>
      <c r="AZ26" s="259">
        <f>AZ16+AZ24+AZ25</f>
        <v>0</v>
      </c>
      <c r="BA26" s="259">
        <f>BA16+BA24+BA25</f>
        <v>0</v>
      </c>
      <c r="BB26" s="259">
        <f t="shared" si="6"/>
        <v>0</v>
      </c>
      <c r="BC26" s="259">
        <f>BC16+BC24+BC25</f>
        <v>0</v>
      </c>
      <c r="BD26" s="259">
        <f>BD16+BD24+BD25</f>
        <v>0</v>
      </c>
      <c r="BE26" s="259">
        <f>BE16+BE24+BE25</f>
        <v>0</v>
      </c>
      <c r="BF26" s="259">
        <f>BF16+BF24+BF25</f>
        <v>0</v>
      </c>
      <c r="BG26" s="259">
        <f>BG16+BG24+BG25</f>
        <v>0</v>
      </c>
      <c r="BH26" s="259">
        <f t="shared" si="7"/>
        <v>0</v>
      </c>
      <c r="BI26" s="259">
        <f>BI16+BI24+BI25</f>
        <v>0</v>
      </c>
      <c r="BJ26" s="259">
        <f>BJ16+BJ24+BJ25</f>
        <v>0</v>
      </c>
      <c r="BK26" s="259">
        <f>BK16+BK24+BK25</f>
        <v>0</v>
      </c>
      <c r="BL26" s="259">
        <f>BL16+BL24+BL25</f>
        <v>0</v>
      </c>
      <c r="BM26" s="259">
        <f>BM16+BM24+BM25</f>
        <v>0</v>
      </c>
      <c r="BN26" s="259">
        <f t="shared" si="8"/>
        <v>0</v>
      </c>
      <c r="BO26" s="259">
        <f>BO16+BO24+BO25</f>
        <v>0</v>
      </c>
      <c r="BP26" s="259">
        <f>BP16+BP24+BP25</f>
        <v>0</v>
      </c>
      <c r="BQ26" s="259">
        <f>BQ16+BQ24+BQ25</f>
        <v>0</v>
      </c>
      <c r="BR26" s="259">
        <f>BR16+BR24+BR25</f>
        <v>0</v>
      </c>
      <c r="BS26" s="259">
        <f>BS16+BS24+BS25</f>
        <v>0</v>
      </c>
      <c r="BT26" s="259">
        <f t="shared" si="9"/>
        <v>0</v>
      </c>
      <c r="BU26" s="259">
        <f>BU16+BU24+BU25</f>
        <v>0</v>
      </c>
      <c r="BV26" s="259">
        <f>BV16+BV24+BV25</f>
        <v>0</v>
      </c>
      <c r="BW26" s="259">
        <f>BW16+BW24+BW25</f>
        <v>0</v>
      </c>
      <c r="BX26" s="259">
        <f>BX16+BX24+BX25</f>
        <v>0</v>
      </c>
      <c r="BY26" s="260">
        <f>BY16+BY24+BY25</f>
        <v>0</v>
      </c>
    </row>
    <row r="27" spans="3:77">
      <c r="D27" s="162"/>
      <c r="E27" s="162"/>
      <c r="F27" s="162"/>
      <c r="G27" s="162"/>
      <c r="H27" s="162"/>
      <c r="I27" s="162"/>
      <c r="J27" s="162"/>
      <c r="K27" s="162"/>
      <c r="L27" s="162"/>
      <c r="M27" s="162"/>
      <c r="N27" s="162"/>
      <c r="O27" s="162"/>
      <c r="P27" s="162"/>
      <c r="Q27" s="162"/>
      <c r="R27" s="162"/>
      <c r="S27" s="162"/>
      <c r="T27" s="162"/>
      <c r="U27" s="162"/>
      <c r="V27" s="162"/>
      <c r="W27" s="162"/>
      <c r="X27" s="162"/>
      <c r="Y27" s="162"/>
      <c r="Z27" s="162"/>
      <c r="AA27" s="162"/>
      <c r="AB27" s="162"/>
      <c r="AC27" s="162"/>
      <c r="AD27" s="162"/>
      <c r="AE27" s="162"/>
      <c r="AF27" s="162"/>
      <c r="AG27" s="162"/>
      <c r="AH27" s="162"/>
      <c r="AI27" s="162"/>
      <c r="AJ27" s="162"/>
      <c r="AK27" s="162"/>
      <c r="AL27" s="162"/>
      <c r="AM27" s="162"/>
      <c r="AN27" s="162"/>
      <c r="AO27" s="162"/>
      <c r="AP27" s="162"/>
      <c r="AQ27" s="162"/>
      <c r="AR27" s="162"/>
      <c r="AS27" s="162"/>
      <c r="AT27" s="162"/>
      <c r="AU27" s="162"/>
      <c r="AV27" s="162"/>
      <c r="AW27" s="162"/>
      <c r="AX27" s="162"/>
      <c r="AY27" s="162"/>
      <c r="AZ27" s="162"/>
      <c r="BA27" s="162"/>
      <c r="BB27" s="162"/>
      <c r="BC27" s="162"/>
      <c r="BD27" s="162"/>
      <c r="BE27" s="162"/>
      <c r="BF27" s="162"/>
      <c r="BG27" s="162"/>
      <c r="BH27" s="162"/>
      <c r="BI27" s="162"/>
      <c r="BJ27" s="162"/>
      <c r="BK27" s="162"/>
      <c r="BL27" s="162"/>
      <c r="BM27" s="162"/>
      <c r="BN27" s="162"/>
      <c r="BO27" s="162"/>
      <c r="BP27" s="162"/>
      <c r="BQ27" s="162"/>
      <c r="BR27" s="162"/>
      <c r="BS27" s="162"/>
      <c r="BT27" s="162"/>
      <c r="BU27" s="162"/>
      <c r="BV27" s="162"/>
      <c r="BW27" s="162"/>
      <c r="BX27" s="162"/>
      <c r="BY27" s="162"/>
    </row>
  </sheetData>
  <sheetProtection password="81D4" sheet="1" objects="1" scenarios="1" formatColumns="0" formatRows="0" autoFilter="0"/>
  <mergeCells count="39">
    <mergeCell ref="R12:W12"/>
    <mergeCell ref="D11:J11"/>
    <mergeCell ref="D12:D14"/>
    <mergeCell ref="E12:E14"/>
    <mergeCell ref="F12:K12"/>
    <mergeCell ref="L12:Q12"/>
    <mergeCell ref="BH12:BM12"/>
    <mergeCell ref="BN12:BS12"/>
    <mergeCell ref="BT12:BY12"/>
    <mergeCell ref="F13:F14"/>
    <mergeCell ref="G13:K13"/>
    <mergeCell ref="L13:L14"/>
    <mergeCell ref="M13:Q13"/>
    <mergeCell ref="R13:R14"/>
    <mergeCell ref="S13:W13"/>
    <mergeCell ref="X13:X14"/>
    <mergeCell ref="X12:AC12"/>
    <mergeCell ref="AD12:AI12"/>
    <mergeCell ref="AJ12:AO12"/>
    <mergeCell ref="AP12:AU12"/>
    <mergeCell ref="AV12:BA12"/>
    <mergeCell ref="BB12:BG12"/>
    <mergeCell ref="BH13:BH14"/>
    <mergeCell ref="Y13:AC13"/>
    <mergeCell ref="AD13:AD14"/>
    <mergeCell ref="AE13:AI13"/>
    <mergeCell ref="AJ13:AJ14"/>
    <mergeCell ref="AK13:AO13"/>
    <mergeCell ref="AP13:AP14"/>
    <mergeCell ref="AQ13:AU13"/>
    <mergeCell ref="AV13:AV14"/>
    <mergeCell ref="AW13:BA13"/>
    <mergeCell ref="BB13:BB14"/>
    <mergeCell ref="BC13:BG13"/>
    <mergeCell ref="BI13:BM13"/>
    <mergeCell ref="BN13:BN14"/>
    <mergeCell ref="BO13:BS13"/>
    <mergeCell ref="BT13:BT14"/>
    <mergeCell ref="BU13:BY13"/>
  </mergeCells>
  <dataValidations count="1">
    <dataValidation type="decimal" allowBlank="1" showErrorMessage="1" errorTitle="Ошибка" error="Допускается ввод только действительных чисел!" sqref="WVN983045:WYG983055 JB16:LU26 SX16:VQ26 ACT16:AFM26 AMP16:API26 AWL16:AZE26 BGH16:BJA26 BQD16:BSW26 BZZ16:CCS26 CJV16:CMO26 CTR16:CWK26 DDN16:DGG26 DNJ16:DQC26 DXF16:DZY26 EHB16:EJU26 EQX16:ETQ26 FAT16:FDM26 FKP16:FNI26 FUL16:FXE26 GEH16:GHA26 GOD16:GQW26 GXZ16:HAS26 HHV16:HKO26 HRR16:HUK26 IBN16:IEG26 ILJ16:IOC26 IVF16:IXY26 JFB16:JHU26 JOX16:JRQ26 JYT16:KBM26 KIP16:KLI26 KSL16:KVE26 LCH16:LFA26 LMD16:LOW26 LVZ16:LYS26 MFV16:MIO26 MPR16:MSK26 MZN16:NCG26 NJJ16:NMC26 NTF16:NVY26 ODB16:OFU26 OMX16:OPQ26 OWT16:OZM26 PGP16:PJI26 PQL16:PTE26 QAH16:QDA26 QKD16:QMW26 QTZ16:QWS26 RDV16:RGO26 RNR16:RQK26 RXN16:SAG26 SHJ16:SKC26 SRF16:STY26 TBB16:TDU26 TKX16:TNQ26 TUT16:TXM26 UEP16:UHI26 UOL16:URE26 UYH16:VBA26 VID16:VKW26 VRZ16:VUS26 WBV16:WEO26 WLR16:WOK26 WVN16:WYG26 F65541:BY65551 JB65541:LU65551 SX65541:VQ65551 ACT65541:AFM65551 AMP65541:API65551 AWL65541:AZE65551 BGH65541:BJA65551 BQD65541:BSW65551 BZZ65541:CCS65551 CJV65541:CMO65551 CTR65541:CWK65551 DDN65541:DGG65551 DNJ65541:DQC65551 DXF65541:DZY65551 EHB65541:EJU65551 EQX65541:ETQ65551 FAT65541:FDM65551 FKP65541:FNI65551 FUL65541:FXE65551 GEH65541:GHA65551 GOD65541:GQW65551 GXZ65541:HAS65551 HHV65541:HKO65551 HRR65541:HUK65551 IBN65541:IEG65551 ILJ65541:IOC65551 IVF65541:IXY65551 JFB65541:JHU65551 JOX65541:JRQ65551 JYT65541:KBM65551 KIP65541:KLI65551 KSL65541:KVE65551 LCH65541:LFA65551 LMD65541:LOW65551 LVZ65541:LYS65551 MFV65541:MIO65551 MPR65541:MSK65551 MZN65541:NCG65551 NJJ65541:NMC65551 NTF65541:NVY65551 ODB65541:OFU65551 OMX65541:OPQ65551 OWT65541:OZM65551 PGP65541:PJI65551 PQL65541:PTE65551 QAH65541:QDA65551 QKD65541:QMW65551 QTZ65541:QWS65551 RDV65541:RGO65551 RNR65541:RQK65551 RXN65541:SAG65551 SHJ65541:SKC65551 SRF65541:STY65551 TBB65541:TDU65551 TKX65541:TNQ65551 TUT65541:TXM65551 UEP65541:UHI65551 UOL65541:URE65551 UYH65541:VBA65551 VID65541:VKW65551 VRZ65541:VUS65551 WBV65541:WEO65551 WLR65541:WOK65551 WVN65541:WYG65551 F131077:BY131087 JB131077:LU131087 SX131077:VQ131087 ACT131077:AFM131087 AMP131077:API131087 AWL131077:AZE131087 BGH131077:BJA131087 BQD131077:BSW131087 BZZ131077:CCS131087 CJV131077:CMO131087 CTR131077:CWK131087 DDN131077:DGG131087 DNJ131077:DQC131087 DXF131077:DZY131087 EHB131077:EJU131087 EQX131077:ETQ131087 FAT131077:FDM131087 FKP131077:FNI131087 FUL131077:FXE131087 GEH131077:GHA131087 GOD131077:GQW131087 GXZ131077:HAS131087 HHV131077:HKO131087 HRR131077:HUK131087 IBN131077:IEG131087 ILJ131077:IOC131087 IVF131077:IXY131087 JFB131077:JHU131087 JOX131077:JRQ131087 JYT131077:KBM131087 KIP131077:KLI131087 KSL131077:KVE131087 LCH131077:LFA131087 LMD131077:LOW131087 LVZ131077:LYS131087 MFV131077:MIO131087 MPR131077:MSK131087 MZN131077:NCG131087 NJJ131077:NMC131087 NTF131077:NVY131087 ODB131077:OFU131087 OMX131077:OPQ131087 OWT131077:OZM131087 PGP131077:PJI131087 PQL131077:PTE131087 QAH131077:QDA131087 QKD131077:QMW131087 QTZ131077:QWS131087 RDV131077:RGO131087 RNR131077:RQK131087 RXN131077:SAG131087 SHJ131077:SKC131087 SRF131077:STY131087 TBB131077:TDU131087 TKX131077:TNQ131087 TUT131077:TXM131087 UEP131077:UHI131087 UOL131077:URE131087 UYH131077:VBA131087 VID131077:VKW131087 VRZ131077:VUS131087 WBV131077:WEO131087 WLR131077:WOK131087 WVN131077:WYG131087 F196613:BY196623 JB196613:LU196623 SX196613:VQ196623 ACT196613:AFM196623 AMP196613:API196623 AWL196613:AZE196623 BGH196613:BJA196623 BQD196613:BSW196623 BZZ196613:CCS196623 CJV196613:CMO196623 CTR196613:CWK196623 DDN196613:DGG196623 DNJ196613:DQC196623 DXF196613:DZY196623 EHB196613:EJU196623 EQX196613:ETQ196623 FAT196613:FDM196623 FKP196613:FNI196623 FUL196613:FXE196623 GEH196613:GHA196623 GOD196613:GQW196623 GXZ196613:HAS196623 HHV196613:HKO196623 HRR196613:HUK196623 IBN196613:IEG196623 ILJ196613:IOC196623 IVF196613:IXY196623 JFB196613:JHU196623 JOX196613:JRQ196623 JYT196613:KBM196623 KIP196613:KLI196623 KSL196613:KVE196623 LCH196613:LFA196623 LMD196613:LOW196623 LVZ196613:LYS196623 MFV196613:MIO196623 MPR196613:MSK196623 MZN196613:NCG196623 NJJ196613:NMC196623 NTF196613:NVY196623 ODB196613:OFU196623 OMX196613:OPQ196623 OWT196613:OZM196623 PGP196613:PJI196623 PQL196613:PTE196623 QAH196613:QDA196623 QKD196613:QMW196623 QTZ196613:QWS196623 RDV196613:RGO196623 RNR196613:RQK196623 RXN196613:SAG196623 SHJ196613:SKC196623 SRF196613:STY196623 TBB196613:TDU196623 TKX196613:TNQ196623 TUT196613:TXM196623 UEP196613:UHI196623 UOL196613:URE196623 UYH196613:VBA196623 VID196613:VKW196623 VRZ196613:VUS196623 WBV196613:WEO196623 WLR196613:WOK196623 WVN196613:WYG196623 F262149:BY262159 JB262149:LU262159 SX262149:VQ262159 ACT262149:AFM262159 AMP262149:API262159 AWL262149:AZE262159 BGH262149:BJA262159 BQD262149:BSW262159 BZZ262149:CCS262159 CJV262149:CMO262159 CTR262149:CWK262159 DDN262149:DGG262159 DNJ262149:DQC262159 DXF262149:DZY262159 EHB262149:EJU262159 EQX262149:ETQ262159 FAT262149:FDM262159 FKP262149:FNI262159 FUL262149:FXE262159 GEH262149:GHA262159 GOD262149:GQW262159 GXZ262149:HAS262159 HHV262149:HKO262159 HRR262149:HUK262159 IBN262149:IEG262159 ILJ262149:IOC262159 IVF262149:IXY262159 JFB262149:JHU262159 JOX262149:JRQ262159 JYT262149:KBM262159 KIP262149:KLI262159 KSL262149:KVE262159 LCH262149:LFA262159 LMD262149:LOW262159 LVZ262149:LYS262159 MFV262149:MIO262159 MPR262149:MSK262159 MZN262149:NCG262159 NJJ262149:NMC262159 NTF262149:NVY262159 ODB262149:OFU262159 OMX262149:OPQ262159 OWT262149:OZM262159 PGP262149:PJI262159 PQL262149:PTE262159 QAH262149:QDA262159 QKD262149:QMW262159 QTZ262149:QWS262159 RDV262149:RGO262159 RNR262149:RQK262159 RXN262149:SAG262159 SHJ262149:SKC262159 SRF262149:STY262159 TBB262149:TDU262159 TKX262149:TNQ262159 TUT262149:TXM262159 UEP262149:UHI262159 UOL262149:URE262159 UYH262149:VBA262159 VID262149:VKW262159 VRZ262149:VUS262159 WBV262149:WEO262159 WLR262149:WOK262159 WVN262149:WYG262159 F327685:BY327695 JB327685:LU327695 SX327685:VQ327695 ACT327685:AFM327695 AMP327685:API327695 AWL327685:AZE327695 BGH327685:BJA327695 BQD327685:BSW327695 BZZ327685:CCS327695 CJV327685:CMO327695 CTR327685:CWK327695 DDN327685:DGG327695 DNJ327685:DQC327695 DXF327685:DZY327695 EHB327685:EJU327695 EQX327685:ETQ327695 FAT327685:FDM327695 FKP327685:FNI327695 FUL327685:FXE327695 GEH327685:GHA327695 GOD327685:GQW327695 GXZ327685:HAS327695 HHV327685:HKO327695 HRR327685:HUK327695 IBN327685:IEG327695 ILJ327685:IOC327695 IVF327685:IXY327695 JFB327685:JHU327695 JOX327685:JRQ327695 JYT327685:KBM327695 KIP327685:KLI327695 KSL327685:KVE327695 LCH327685:LFA327695 LMD327685:LOW327695 LVZ327685:LYS327695 MFV327685:MIO327695 MPR327685:MSK327695 MZN327685:NCG327695 NJJ327685:NMC327695 NTF327685:NVY327695 ODB327685:OFU327695 OMX327685:OPQ327695 OWT327685:OZM327695 PGP327685:PJI327695 PQL327685:PTE327695 QAH327685:QDA327695 QKD327685:QMW327695 QTZ327685:QWS327695 RDV327685:RGO327695 RNR327685:RQK327695 RXN327685:SAG327695 SHJ327685:SKC327695 SRF327685:STY327695 TBB327685:TDU327695 TKX327685:TNQ327695 TUT327685:TXM327695 UEP327685:UHI327695 UOL327685:URE327695 UYH327685:VBA327695 VID327685:VKW327695 VRZ327685:VUS327695 WBV327685:WEO327695 WLR327685:WOK327695 WVN327685:WYG327695 F393221:BY393231 JB393221:LU393231 SX393221:VQ393231 ACT393221:AFM393231 AMP393221:API393231 AWL393221:AZE393231 BGH393221:BJA393231 BQD393221:BSW393231 BZZ393221:CCS393231 CJV393221:CMO393231 CTR393221:CWK393231 DDN393221:DGG393231 DNJ393221:DQC393231 DXF393221:DZY393231 EHB393221:EJU393231 EQX393221:ETQ393231 FAT393221:FDM393231 FKP393221:FNI393231 FUL393221:FXE393231 GEH393221:GHA393231 GOD393221:GQW393231 GXZ393221:HAS393231 HHV393221:HKO393231 HRR393221:HUK393231 IBN393221:IEG393231 ILJ393221:IOC393231 IVF393221:IXY393231 JFB393221:JHU393231 JOX393221:JRQ393231 JYT393221:KBM393231 KIP393221:KLI393231 KSL393221:KVE393231 LCH393221:LFA393231 LMD393221:LOW393231 LVZ393221:LYS393231 MFV393221:MIO393231 MPR393221:MSK393231 MZN393221:NCG393231 NJJ393221:NMC393231 NTF393221:NVY393231 ODB393221:OFU393231 OMX393221:OPQ393231 OWT393221:OZM393231 PGP393221:PJI393231 PQL393221:PTE393231 QAH393221:QDA393231 QKD393221:QMW393231 QTZ393221:QWS393231 RDV393221:RGO393231 RNR393221:RQK393231 RXN393221:SAG393231 SHJ393221:SKC393231 SRF393221:STY393231 TBB393221:TDU393231 TKX393221:TNQ393231 TUT393221:TXM393231 UEP393221:UHI393231 UOL393221:URE393231 UYH393221:VBA393231 VID393221:VKW393231 VRZ393221:VUS393231 WBV393221:WEO393231 WLR393221:WOK393231 WVN393221:WYG393231 F458757:BY458767 JB458757:LU458767 SX458757:VQ458767 ACT458757:AFM458767 AMP458757:API458767 AWL458757:AZE458767 BGH458757:BJA458767 BQD458757:BSW458767 BZZ458757:CCS458767 CJV458757:CMO458767 CTR458757:CWK458767 DDN458757:DGG458767 DNJ458757:DQC458767 DXF458757:DZY458767 EHB458757:EJU458767 EQX458757:ETQ458767 FAT458757:FDM458767 FKP458757:FNI458767 FUL458757:FXE458767 GEH458757:GHA458767 GOD458757:GQW458767 GXZ458757:HAS458767 HHV458757:HKO458767 HRR458757:HUK458767 IBN458757:IEG458767 ILJ458757:IOC458767 IVF458757:IXY458767 JFB458757:JHU458767 JOX458757:JRQ458767 JYT458757:KBM458767 KIP458757:KLI458767 KSL458757:KVE458767 LCH458757:LFA458767 LMD458757:LOW458767 LVZ458757:LYS458767 MFV458757:MIO458767 MPR458757:MSK458767 MZN458757:NCG458767 NJJ458757:NMC458767 NTF458757:NVY458767 ODB458757:OFU458767 OMX458757:OPQ458767 OWT458757:OZM458767 PGP458757:PJI458767 PQL458757:PTE458767 QAH458757:QDA458767 QKD458757:QMW458767 QTZ458757:QWS458767 RDV458757:RGO458767 RNR458757:RQK458767 RXN458757:SAG458767 SHJ458757:SKC458767 SRF458757:STY458767 TBB458757:TDU458767 TKX458757:TNQ458767 TUT458757:TXM458767 UEP458757:UHI458767 UOL458757:URE458767 UYH458757:VBA458767 VID458757:VKW458767 VRZ458757:VUS458767 WBV458757:WEO458767 WLR458757:WOK458767 WVN458757:WYG458767 F524293:BY524303 JB524293:LU524303 SX524293:VQ524303 ACT524293:AFM524303 AMP524293:API524303 AWL524293:AZE524303 BGH524293:BJA524303 BQD524293:BSW524303 BZZ524293:CCS524303 CJV524293:CMO524303 CTR524293:CWK524303 DDN524293:DGG524303 DNJ524293:DQC524303 DXF524293:DZY524303 EHB524293:EJU524303 EQX524293:ETQ524303 FAT524293:FDM524303 FKP524293:FNI524303 FUL524293:FXE524303 GEH524293:GHA524303 GOD524293:GQW524303 GXZ524293:HAS524303 HHV524293:HKO524303 HRR524293:HUK524303 IBN524293:IEG524303 ILJ524293:IOC524303 IVF524293:IXY524303 JFB524293:JHU524303 JOX524293:JRQ524303 JYT524293:KBM524303 KIP524293:KLI524303 KSL524293:KVE524303 LCH524293:LFA524303 LMD524293:LOW524303 LVZ524293:LYS524303 MFV524293:MIO524303 MPR524293:MSK524303 MZN524293:NCG524303 NJJ524293:NMC524303 NTF524293:NVY524303 ODB524293:OFU524303 OMX524293:OPQ524303 OWT524293:OZM524303 PGP524293:PJI524303 PQL524293:PTE524303 QAH524293:QDA524303 QKD524293:QMW524303 QTZ524293:QWS524303 RDV524293:RGO524303 RNR524293:RQK524303 RXN524293:SAG524303 SHJ524293:SKC524303 SRF524293:STY524303 TBB524293:TDU524303 TKX524293:TNQ524303 TUT524293:TXM524303 UEP524293:UHI524303 UOL524293:URE524303 UYH524293:VBA524303 VID524293:VKW524303 VRZ524293:VUS524303 WBV524293:WEO524303 WLR524293:WOK524303 WVN524293:WYG524303 F589829:BY589839 JB589829:LU589839 SX589829:VQ589839 ACT589829:AFM589839 AMP589829:API589839 AWL589829:AZE589839 BGH589829:BJA589839 BQD589829:BSW589839 BZZ589829:CCS589839 CJV589829:CMO589839 CTR589829:CWK589839 DDN589829:DGG589839 DNJ589829:DQC589839 DXF589829:DZY589839 EHB589829:EJU589839 EQX589829:ETQ589839 FAT589829:FDM589839 FKP589829:FNI589839 FUL589829:FXE589839 GEH589829:GHA589839 GOD589829:GQW589839 GXZ589829:HAS589839 HHV589829:HKO589839 HRR589829:HUK589839 IBN589829:IEG589839 ILJ589829:IOC589839 IVF589829:IXY589839 JFB589829:JHU589839 JOX589829:JRQ589839 JYT589829:KBM589839 KIP589829:KLI589839 KSL589829:KVE589839 LCH589829:LFA589839 LMD589829:LOW589839 LVZ589829:LYS589839 MFV589829:MIO589839 MPR589829:MSK589839 MZN589829:NCG589839 NJJ589829:NMC589839 NTF589829:NVY589839 ODB589829:OFU589839 OMX589829:OPQ589839 OWT589829:OZM589839 PGP589829:PJI589839 PQL589829:PTE589839 QAH589829:QDA589839 QKD589829:QMW589839 QTZ589829:QWS589839 RDV589829:RGO589839 RNR589829:RQK589839 RXN589829:SAG589839 SHJ589829:SKC589839 SRF589829:STY589839 TBB589829:TDU589839 TKX589829:TNQ589839 TUT589829:TXM589839 UEP589829:UHI589839 UOL589829:URE589839 UYH589829:VBA589839 VID589829:VKW589839 VRZ589829:VUS589839 WBV589829:WEO589839 WLR589829:WOK589839 WVN589829:WYG589839 F655365:BY655375 JB655365:LU655375 SX655365:VQ655375 ACT655365:AFM655375 AMP655365:API655375 AWL655365:AZE655375 BGH655365:BJA655375 BQD655365:BSW655375 BZZ655365:CCS655375 CJV655365:CMO655375 CTR655365:CWK655375 DDN655365:DGG655375 DNJ655365:DQC655375 DXF655365:DZY655375 EHB655365:EJU655375 EQX655365:ETQ655375 FAT655365:FDM655375 FKP655365:FNI655375 FUL655365:FXE655375 GEH655365:GHA655375 GOD655365:GQW655375 GXZ655365:HAS655375 HHV655365:HKO655375 HRR655365:HUK655375 IBN655365:IEG655375 ILJ655365:IOC655375 IVF655365:IXY655375 JFB655365:JHU655375 JOX655365:JRQ655375 JYT655365:KBM655375 KIP655365:KLI655375 KSL655365:KVE655375 LCH655365:LFA655375 LMD655365:LOW655375 LVZ655365:LYS655375 MFV655365:MIO655375 MPR655365:MSK655375 MZN655365:NCG655375 NJJ655365:NMC655375 NTF655365:NVY655375 ODB655365:OFU655375 OMX655365:OPQ655375 OWT655365:OZM655375 PGP655365:PJI655375 PQL655365:PTE655375 QAH655365:QDA655375 QKD655365:QMW655375 QTZ655365:QWS655375 RDV655365:RGO655375 RNR655365:RQK655375 RXN655365:SAG655375 SHJ655365:SKC655375 SRF655365:STY655375 TBB655365:TDU655375 TKX655365:TNQ655375 TUT655365:TXM655375 UEP655365:UHI655375 UOL655365:URE655375 UYH655365:VBA655375 VID655365:VKW655375 VRZ655365:VUS655375 WBV655365:WEO655375 WLR655365:WOK655375 WVN655365:WYG655375 F720901:BY720911 JB720901:LU720911 SX720901:VQ720911 ACT720901:AFM720911 AMP720901:API720911 AWL720901:AZE720911 BGH720901:BJA720911 BQD720901:BSW720911 BZZ720901:CCS720911 CJV720901:CMO720911 CTR720901:CWK720911 DDN720901:DGG720911 DNJ720901:DQC720911 DXF720901:DZY720911 EHB720901:EJU720911 EQX720901:ETQ720911 FAT720901:FDM720911 FKP720901:FNI720911 FUL720901:FXE720911 GEH720901:GHA720911 GOD720901:GQW720911 GXZ720901:HAS720911 HHV720901:HKO720911 HRR720901:HUK720911 IBN720901:IEG720911 ILJ720901:IOC720911 IVF720901:IXY720911 JFB720901:JHU720911 JOX720901:JRQ720911 JYT720901:KBM720911 KIP720901:KLI720911 KSL720901:KVE720911 LCH720901:LFA720911 LMD720901:LOW720911 LVZ720901:LYS720911 MFV720901:MIO720911 MPR720901:MSK720911 MZN720901:NCG720911 NJJ720901:NMC720911 NTF720901:NVY720911 ODB720901:OFU720911 OMX720901:OPQ720911 OWT720901:OZM720911 PGP720901:PJI720911 PQL720901:PTE720911 QAH720901:QDA720911 QKD720901:QMW720911 QTZ720901:QWS720911 RDV720901:RGO720911 RNR720901:RQK720911 RXN720901:SAG720911 SHJ720901:SKC720911 SRF720901:STY720911 TBB720901:TDU720911 TKX720901:TNQ720911 TUT720901:TXM720911 UEP720901:UHI720911 UOL720901:URE720911 UYH720901:VBA720911 VID720901:VKW720911 VRZ720901:VUS720911 WBV720901:WEO720911 WLR720901:WOK720911 WVN720901:WYG720911 F786437:BY786447 JB786437:LU786447 SX786437:VQ786447 ACT786437:AFM786447 AMP786437:API786447 AWL786437:AZE786447 BGH786437:BJA786447 BQD786437:BSW786447 BZZ786437:CCS786447 CJV786437:CMO786447 CTR786437:CWK786447 DDN786437:DGG786447 DNJ786437:DQC786447 DXF786437:DZY786447 EHB786437:EJU786447 EQX786437:ETQ786447 FAT786437:FDM786447 FKP786437:FNI786447 FUL786437:FXE786447 GEH786437:GHA786447 GOD786437:GQW786447 GXZ786437:HAS786447 HHV786437:HKO786447 HRR786437:HUK786447 IBN786437:IEG786447 ILJ786437:IOC786447 IVF786437:IXY786447 JFB786437:JHU786447 JOX786437:JRQ786447 JYT786437:KBM786447 KIP786437:KLI786447 KSL786437:KVE786447 LCH786437:LFA786447 LMD786437:LOW786447 LVZ786437:LYS786447 MFV786437:MIO786447 MPR786437:MSK786447 MZN786437:NCG786447 NJJ786437:NMC786447 NTF786437:NVY786447 ODB786437:OFU786447 OMX786437:OPQ786447 OWT786437:OZM786447 PGP786437:PJI786447 PQL786437:PTE786447 QAH786437:QDA786447 QKD786437:QMW786447 QTZ786437:QWS786447 RDV786437:RGO786447 RNR786437:RQK786447 RXN786437:SAG786447 SHJ786437:SKC786447 SRF786437:STY786447 TBB786437:TDU786447 TKX786437:TNQ786447 TUT786437:TXM786447 UEP786437:UHI786447 UOL786437:URE786447 UYH786437:VBA786447 VID786437:VKW786447 VRZ786437:VUS786447 WBV786437:WEO786447 WLR786437:WOK786447 WVN786437:WYG786447 F851973:BY851983 JB851973:LU851983 SX851973:VQ851983 ACT851973:AFM851983 AMP851973:API851983 AWL851973:AZE851983 BGH851973:BJA851983 BQD851973:BSW851983 BZZ851973:CCS851983 CJV851973:CMO851983 CTR851973:CWK851983 DDN851973:DGG851983 DNJ851973:DQC851983 DXF851973:DZY851983 EHB851973:EJU851983 EQX851973:ETQ851983 FAT851973:FDM851983 FKP851973:FNI851983 FUL851973:FXE851983 GEH851973:GHA851983 GOD851973:GQW851983 GXZ851973:HAS851983 HHV851973:HKO851983 HRR851973:HUK851983 IBN851973:IEG851983 ILJ851973:IOC851983 IVF851973:IXY851983 JFB851973:JHU851983 JOX851973:JRQ851983 JYT851973:KBM851983 KIP851973:KLI851983 KSL851973:KVE851983 LCH851973:LFA851983 LMD851973:LOW851983 LVZ851973:LYS851983 MFV851973:MIO851983 MPR851973:MSK851983 MZN851973:NCG851983 NJJ851973:NMC851983 NTF851973:NVY851983 ODB851973:OFU851983 OMX851973:OPQ851983 OWT851973:OZM851983 PGP851973:PJI851983 PQL851973:PTE851983 QAH851973:QDA851983 QKD851973:QMW851983 QTZ851973:QWS851983 RDV851973:RGO851983 RNR851973:RQK851983 RXN851973:SAG851983 SHJ851973:SKC851983 SRF851973:STY851983 TBB851973:TDU851983 TKX851973:TNQ851983 TUT851973:TXM851983 UEP851973:UHI851983 UOL851973:URE851983 UYH851973:VBA851983 VID851973:VKW851983 VRZ851973:VUS851983 WBV851973:WEO851983 WLR851973:WOK851983 WVN851973:WYG851983 F917509:BY917519 JB917509:LU917519 SX917509:VQ917519 ACT917509:AFM917519 AMP917509:API917519 AWL917509:AZE917519 BGH917509:BJA917519 BQD917509:BSW917519 BZZ917509:CCS917519 CJV917509:CMO917519 CTR917509:CWK917519 DDN917509:DGG917519 DNJ917509:DQC917519 DXF917509:DZY917519 EHB917509:EJU917519 EQX917509:ETQ917519 FAT917509:FDM917519 FKP917509:FNI917519 FUL917509:FXE917519 GEH917509:GHA917519 GOD917509:GQW917519 GXZ917509:HAS917519 HHV917509:HKO917519 HRR917509:HUK917519 IBN917509:IEG917519 ILJ917509:IOC917519 IVF917509:IXY917519 JFB917509:JHU917519 JOX917509:JRQ917519 JYT917509:KBM917519 KIP917509:KLI917519 KSL917509:KVE917519 LCH917509:LFA917519 LMD917509:LOW917519 LVZ917509:LYS917519 MFV917509:MIO917519 MPR917509:MSK917519 MZN917509:NCG917519 NJJ917509:NMC917519 NTF917509:NVY917519 ODB917509:OFU917519 OMX917509:OPQ917519 OWT917509:OZM917519 PGP917509:PJI917519 PQL917509:PTE917519 QAH917509:QDA917519 QKD917509:QMW917519 QTZ917509:QWS917519 RDV917509:RGO917519 RNR917509:RQK917519 RXN917509:SAG917519 SHJ917509:SKC917519 SRF917509:STY917519 TBB917509:TDU917519 TKX917509:TNQ917519 TUT917509:TXM917519 UEP917509:UHI917519 UOL917509:URE917519 UYH917509:VBA917519 VID917509:VKW917519 VRZ917509:VUS917519 WBV917509:WEO917519 WLR917509:WOK917519 WVN917509:WYG917519 F983045:BY983055 JB983045:LU983055 SX983045:VQ983055 ACT983045:AFM983055 AMP983045:API983055 AWL983045:AZE983055 BGH983045:BJA983055 BQD983045:BSW983055 BZZ983045:CCS983055 CJV983045:CMO983055 CTR983045:CWK983055 DDN983045:DGG983055 DNJ983045:DQC983055 DXF983045:DZY983055 EHB983045:EJU983055 EQX983045:ETQ983055 FAT983045:FDM983055 FKP983045:FNI983055 FUL983045:FXE983055 GEH983045:GHA983055 GOD983045:GQW983055 GXZ983045:HAS983055 HHV983045:HKO983055 HRR983045:HUK983055 IBN983045:IEG983055 ILJ983045:IOC983055 IVF983045:IXY983055 JFB983045:JHU983055 JOX983045:JRQ983055 JYT983045:KBM983055 KIP983045:KLI983055 KSL983045:KVE983055 LCH983045:LFA983055 LMD983045:LOW983055 LVZ983045:LYS983055 MFV983045:MIO983055 MPR983045:MSK983055 MZN983045:NCG983055 NJJ983045:NMC983055 NTF983045:NVY983055 ODB983045:OFU983055 OMX983045:OPQ983055 OWT983045:OZM983055 PGP983045:PJI983055 PQL983045:PTE983055 QAH983045:QDA983055 QKD983045:QMW983055 QTZ983045:QWS983055 RDV983045:RGO983055 RNR983045:RQK983055 RXN983045:SAG983055 SHJ983045:SKC983055 SRF983045:STY983055 TBB983045:TDU983055 TKX983045:TNQ983055 TUT983045:TXM983055 UEP983045:UHI983055 UOL983045:URE983055 UYH983045:VBA983055 VID983045:VKW983055 VRZ983045:VUS983055 WBV983045:WEO983055 WLR983045:WOK983055 F16:BY26">
      <formula1>-9.99999999999999E+23</formula1>
      <formula2>9.99999999999999E+23</formula2>
    </dataValidation>
  </dataValidations>
  <printOptions horizontalCentered="1"/>
  <pageMargins left="0.24000000000000002" right="0.24000000000000002" top="0.24000000000000002" bottom="0.24000000000000002" header="0.24000000000000002" footer="0.24000000000000002"/>
  <pageSetup paperSize="9" scale="73" fitToHeight="0"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_22">
    <tabColor indexed="31"/>
    <pageSetUpPr fitToPage="1"/>
  </sheetPr>
  <dimension ref="A1:AI26"/>
  <sheetViews>
    <sheetView showGridLines="0" zoomScaleNormal="100" workbookViewId="0">
      <pane xSplit="5" ySplit="15" topLeftCell="F16" activePane="bottomRight" state="frozen"/>
      <selection activeCell="D42" sqref="D42"/>
      <selection pane="topRight" activeCell="D42" sqref="D42"/>
      <selection pane="bottomLeft" activeCell="D42" sqref="D42"/>
      <selection pane="bottomRight"/>
    </sheetView>
  </sheetViews>
  <sheetFormatPr defaultRowHeight="11.25"/>
  <cols>
    <col min="1" max="2" width="9.140625" style="63" hidden="1" customWidth="1"/>
    <col min="3" max="3" width="1.7109375" style="63" customWidth="1"/>
    <col min="4" max="4" width="60.7109375" style="63" customWidth="1"/>
    <col min="5" max="5" width="6.7109375" style="63" customWidth="1"/>
    <col min="6" max="35" width="12.7109375" style="63" customWidth="1"/>
    <col min="36" max="256" width="9.140625" style="63"/>
    <col min="257" max="258" width="0" style="63" hidden="1" customWidth="1"/>
    <col min="259" max="259" width="4.140625" style="63" customWidth="1"/>
    <col min="260" max="260" width="40.7109375" style="63" customWidth="1"/>
    <col min="261" max="261" width="6.7109375" style="63" customWidth="1"/>
    <col min="262" max="291" width="7.28515625" style="63" customWidth="1"/>
    <col min="292" max="512" width="9.140625" style="63"/>
    <col min="513" max="514" width="0" style="63" hidden="1" customWidth="1"/>
    <col min="515" max="515" width="4.140625" style="63" customWidth="1"/>
    <col min="516" max="516" width="40.7109375" style="63" customWidth="1"/>
    <col min="517" max="517" width="6.7109375" style="63" customWidth="1"/>
    <col min="518" max="547" width="7.28515625" style="63" customWidth="1"/>
    <col min="548" max="768" width="9.140625" style="63"/>
    <col min="769" max="770" width="0" style="63" hidden="1" customWidth="1"/>
    <col min="771" max="771" width="4.140625" style="63" customWidth="1"/>
    <col min="772" max="772" width="40.7109375" style="63" customWidth="1"/>
    <col min="773" max="773" width="6.7109375" style="63" customWidth="1"/>
    <col min="774" max="803" width="7.28515625" style="63" customWidth="1"/>
    <col min="804" max="1024" width="9.140625" style="63"/>
    <col min="1025" max="1026" width="0" style="63" hidden="1" customWidth="1"/>
    <col min="1027" max="1027" width="4.140625" style="63" customWidth="1"/>
    <col min="1028" max="1028" width="40.7109375" style="63" customWidth="1"/>
    <col min="1029" max="1029" width="6.7109375" style="63" customWidth="1"/>
    <col min="1030" max="1059" width="7.28515625" style="63" customWidth="1"/>
    <col min="1060" max="1280" width="9.140625" style="63"/>
    <col min="1281" max="1282" width="0" style="63" hidden="1" customWidth="1"/>
    <col min="1283" max="1283" width="4.140625" style="63" customWidth="1"/>
    <col min="1284" max="1284" width="40.7109375" style="63" customWidth="1"/>
    <col min="1285" max="1285" width="6.7109375" style="63" customWidth="1"/>
    <col min="1286" max="1315" width="7.28515625" style="63" customWidth="1"/>
    <col min="1316" max="1536" width="9.140625" style="63"/>
    <col min="1537" max="1538" width="0" style="63" hidden="1" customWidth="1"/>
    <col min="1539" max="1539" width="4.140625" style="63" customWidth="1"/>
    <col min="1540" max="1540" width="40.7109375" style="63" customWidth="1"/>
    <col min="1541" max="1541" width="6.7109375" style="63" customWidth="1"/>
    <col min="1542" max="1571" width="7.28515625" style="63" customWidth="1"/>
    <col min="1572" max="1792" width="9.140625" style="63"/>
    <col min="1793" max="1794" width="0" style="63" hidden="1" customWidth="1"/>
    <col min="1795" max="1795" width="4.140625" style="63" customWidth="1"/>
    <col min="1796" max="1796" width="40.7109375" style="63" customWidth="1"/>
    <col min="1797" max="1797" width="6.7109375" style="63" customWidth="1"/>
    <col min="1798" max="1827" width="7.28515625" style="63" customWidth="1"/>
    <col min="1828" max="2048" width="9.140625" style="63"/>
    <col min="2049" max="2050" width="0" style="63" hidden="1" customWidth="1"/>
    <col min="2051" max="2051" width="4.140625" style="63" customWidth="1"/>
    <col min="2052" max="2052" width="40.7109375" style="63" customWidth="1"/>
    <col min="2053" max="2053" width="6.7109375" style="63" customWidth="1"/>
    <col min="2054" max="2083" width="7.28515625" style="63" customWidth="1"/>
    <col min="2084" max="2304" width="9.140625" style="63"/>
    <col min="2305" max="2306" width="0" style="63" hidden="1" customWidth="1"/>
    <col min="2307" max="2307" width="4.140625" style="63" customWidth="1"/>
    <col min="2308" max="2308" width="40.7109375" style="63" customWidth="1"/>
    <col min="2309" max="2309" width="6.7109375" style="63" customWidth="1"/>
    <col min="2310" max="2339" width="7.28515625" style="63" customWidth="1"/>
    <col min="2340" max="2560" width="9.140625" style="63"/>
    <col min="2561" max="2562" width="0" style="63" hidden="1" customWidth="1"/>
    <col min="2563" max="2563" width="4.140625" style="63" customWidth="1"/>
    <col min="2564" max="2564" width="40.7109375" style="63" customWidth="1"/>
    <col min="2565" max="2565" width="6.7109375" style="63" customWidth="1"/>
    <col min="2566" max="2595" width="7.28515625" style="63" customWidth="1"/>
    <col min="2596" max="2816" width="9.140625" style="63"/>
    <col min="2817" max="2818" width="0" style="63" hidden="1" customWidth="1"/>
    <col min="2819" max="2819" width="4.140625" style="63" customWidth="1"/>
    <col min="2820" max="2820" width="40.7109375" style="63" customWidth="1"/>
    <col min="2821" max="2821" width="6.7109375" style="63" customWidth="1"/>
    <col min="2822" max="2851" width="7.28515625" style="63" customWidth="1"/>
    <col min="2852" max="3072" width="9.140625" style="63"/>
    <col min="3073" max="3074" width="0" style="63" hidden="1" customWidth="1"/>
    <col min="3075" max="3075" width="4.140625" style="63" customWidth="1"/>
    <col min="3076" max="3076" width="40.7109375" style="63" customWidth="1"/>
    <col min="3077" max="3077" width="6.7109375" style="63" customWidth="1"/>
    <col min="3078" max="3107" width="7.28515625" style="63" customWidth="1"/>
    <col min="3108" max="3328" width="9.140625" style="63"/>
    <col min="3329" max="3330" width="0" style="63" hidden="1" customWidth="1"/>
    <col min="3331" max="3331" width="4.140625" style="63" customWidth="1"/>
    <col min="3332" max="3332" width="40.7109375" style="63" customWidth="1"/>
    <col min="3333" max="3333" width="6.7109375" style="63" customWidth="1"/>
    <col min="3334" max="3363" width="7.28515625" style="63" customWidth="1"/>
    <col min="3364" max="3584" width="9.140625" style="63"/>
    <col min="3585" max="3586" width="0" style="63" hidden="1" customWidth="1"/>
    <col min="3587" max="3587" width="4.140625" style="63" customWidth="1"/>
    <col min="3588" max="3588" width="40.7109375" style="63" customWidth="1"/>
    <col min="3589" max="3589" width="6.7109375" style="63" customWidth="1"/>
    <col min="3590" max="3619" width="7.28515625" style="63" customWidth="1"/>
    <col min="3620" max="3840" width="9.140625" style="63"/>
    <col min="3841" max="3842" width="0" style="63" hidden="1" customWidth="1"/>
    <col min="3843" max="3843" width="4.140625" style="63" customWidth="1"/>
    <col min="3844" max="3844" width="40.7109375" style="63" customWidth="1"/>
    <col min="3845" max="3845" width="6.7109375" style="63" customWidth="1"/>
    <col min="3846" max="3875" width="7.28515625" style="63" customWidth="1"/>
    <col min="3876" max="4096" width="9.140625" style="63"/>
    <col min="4097" max="4098" width="0" style="63" hidden="1" customWidth="1"/>
    <col min="4099" max="4099" width="4.140625" style="63" customWidth="1"/>
    <col min="4100" max="4100" width="40.7109375" style="63" customWidth="1"/>
    <col min="4101" max="4101" width="6.7109375" style="63" customWidth="1"/>
    <col min="4102" max="4131" width="7.28515625" style="63" customWidth="1"/>
    <col min="4132" max="4352" width="9.140625" style="63"/>
    <col min="4353" max="4354" width="0" style="63" hidden="1" customWidth="1"/>
    <col min="4355" max="4355" width="4.140625" style="63" customWidth="1"/>
    <col min="4356" max="4356" width="40.7109375" style="63" customWidth="1"/>
    <col min="4357" max="4357" width="6.7109375" style="63" customWidth="1"/>
    <col min="4358" max="4387" width="7.28515625" style="63" customWidth="1"/>
    <col min="4388" max="4608" width="9.140625" style="63"/>
    <col min="4609" max="4610" width="0" style="63" hidden="1" customWidth="1"/>
    <col min="4611" max="4611" width="4.140625" style="63" customWidth="1"/>
    <col min="4612" max="4612" width="40.7109375" style="63" customWidth="1"/>
    <col min="4613" max="4613" width="6.7109375" style="63" customWidth="1"/>
    <col min="4614" max="4643" width="7.28515625" style="63" customWidth="1"/>
    <col min="4644" max="4864" width="9.140625" style="63"/>
    <col min="4865" max="4866" width="0" style="63" hidden="1" customWidth="1"/>
    <col min="4867" max="4867" width="4.140625" style="63" customWidth="1"/>
    <col min="4868" max="4868" width="40.7109375" style="63" customWidth="1"/>
    <col min="4869" max="4869" width="6.7109375" style="63" customWidth="1"/>
    <col min="4870" max="4899" width="7.28515625" style="63" customWidth="1"/>
    <col min="4900" max="5120" width="9.140625" style="63"/>
    <col min="5121" max="5122" width="0" style="63" hidden="1" customWidth="1"/>
    <col min="5123" max="5123" width="4.140625" style="63" customWidth="1"/>
    <col min="5124" max="5124" width="40.7109375" style="63" customWidth="1"/>
    <col min="5125" max="5125" width="6.7109375" style="63" customWidth="1"/>
    <col min="5126" max="5155" width="7.28515625" style="63" customWidth="1"/>
    <col min="5156" max="5376" width="9.140625" style="63"/>
    <col min="5377" max="5378" width="0" style="63" hidden="1" customWidth="1"/>
    <col min="5379" max="5379" width="4.140625" style="63" customWidth="1"/>
    <col min="5380" max="5380" width="40.7109375" style="63" customWidth="1"/>
    <col min="5381" max="5381" width="6.7109375" style="63" customWidth="1"/>
    <col min="5382" max="5411" width="7.28515625" style="63" customWidth="1"/>
    <col min="5412" max="5632" width="9.140625" style="63"/>
    <col min="5633" max="5634" width="0" style="63" hidden="1" customWidth="1"/>
    <col min="5635" max="5635" width="4.140625" style="63" customWidth="1"/>
    <col min="5636" max="5636" width="40.7109375" style="63" customWidth="1"/>
    <col min="5637" max="5637" width="6.7109375" style="63" customWidth="1"/>
    <col min="5638" max="5667" width="7.28515625" style="63" customWidth="1"/>
    <col min="5668" max="5888" width="9.140625" style="63"/>
    <col min="5889" max="5890" width="0" style="63" hidden="1" customWidth="1"/>
    <col min="5891" max="5891" width="4.140625" style="63" customWidth="1"/>
    <col min="5892" max="5892" width="40.7109375" style="63" customWidth="1"/>
    <col min="5893" max="5893" width="6.7109375" style="63" customWidth="1"/>
    <col min="5894" max="5923" width="7.28515625" style="63" customWidth="1"/>
    <col min="5924" max="6144" width="9.140625" style="63"/>
    <col min="6145" max="6146" width="0" style="63" hidden="1" customWidth="1"/>
    <col min="6147" max="6147" width="4.140625" style="63" customWidth="1"/>
    <col min="6148" max="6148" width="40.7109375" style="63" customWidth="1"/>
    <col min="6149" max="6149" width="6.7109375" style="63" customWidth="1"/>
    <col min="6150" max="6179" width="7.28515625" style="63" customWidth="1"/>
    <col min="6180" max="6400" width="9.140625" style="63"/>
    <col min="6401" max="6402" width="0" style="63" hidden="1" customWidth="1"/>
    <col min="6403" max="6403" width="4.140625" style="63" customWidth="1"/>
    <col min="6404" max="6404" width="40.7109375" style="63" customWidth="1"/>
    <col min="6405" max="6405" width="6.7109375" style="63" customWidth="1"/>
    <col min="6406" max="6435" width="7.28515625" style="63" customWidth="1"/>
    <col min="6436" max="6656" width="9.140625" style="63"/>
    <col min="6657" max="6658" width="0" style="63" hidden="1" customWidth="1"/>
    <col min="6659" max="6659" width="4.140625" style="63" customWidth="1"/>
    <col min="6660" max="6660" width="40.7109375" style="63" customWidth="1"/>
    <col min="6661" max="6661" width="6.7109375" style="63" customWidth="1"/>
    <col min="6662" max="6691" width="7.28515625" style="63" customWidth="1"/>
    <col min="6692" max="6912" width="9.140625" style="63"/>
    <col min="6913" max="6914" width="0" style="63" hidden="1" customWidth="1"/>
    <col min="6915" max="6915" width="4.140625" style="63" customWidth="1"/>
    <col min="6916" max="6916" width="40.7109375" style="63" customWidth="1"/>
    <col min="6917" max="6917" width="6.7109375" style="63" customWidth="1"/>
    <col min="6918" max="6947" width="7.28515625" style="63" customWidth="1"/>
    <col min="6948" max="7168" width="9.140625" style="63"/>
    <col min="7169" max="7170" width="0" style="63" hidden="1" customWidth="1"/>
    <col min="7171" max="7171" width="4.140625" style="63" customWidth="1"/>
    <col min="7172" max="7172" width="40.7109375" style="63" customWidth="1"/>
    <col min="7173" max="7173" width="6.7109375" style="63" customWidth="1"/>
    <col min="7174" max="7203" width="7.28515625" style="63" customWidth="1"/>
    <col min="7204" max="7424" width="9.140625" style="63"/>
    <col min="7425" max="7426" width="0" style="63" hidden="1" customWidth="1"/>
    <col min="7427" max="7427" width="4.140625" style="63" customWidth="1"/>
    <col min="7428" max="7428" width="40.7109375" style="63" customWidth="1"/>
    <col min="7429" max="7429" width="6.7109375" style="63" customWidth="1"/>
    <col min="7430" max="7459" width="7.28515625" style="63" customWidth="1"/>
    <col min="7460" max="7680" width="9.140625" style="63"/>
    <col min="7681" max="7682" width="0" style="63" hidden="1" customWidth="1"/>
    <col min="7683" max="7683" width="4.140625" style="63" customWidth="1"/>
    <col min="7684" max="7684" width="40.7109375" style="63" customWidth="1"/>
    <col min="7685" max="7685" width="6.7109375" style="63" customWidth="1"/>
    <col min="7686" max="7715" width="7.28515625" style="63" customWidth="1"/>
    <col min="7716" max="7936" width="9.140625" style="63"/>
    <col min="7937" max="7938" width="0" style="63" hidden="1" customWidth="1"/>
    <col min="7939" max="7939" width="4.140625" style="63" customWidth="1"/>
    <col min="7940" max="7940" width="40.7109375" style="63" customWidth="1"/>
    <col min="7941" max="7941" width="6.7109375" style="63" customWidth="1"/>
    <col min="7942" max="7971" width="7.28515625" style="63" customWidth="1"/>
    <col min="7972" max="8192" width="9.140625" style="63"/>
    <col min="8193" max="8194" width="0" style="63" hidden="1" customWidth="1"/>
    <col min="8195" max="8195" width="4.140625" style="63" customWidth="1"/>
    <col min="8196" max="8196" width="40.7109375" style="63" customWidth="1"/>
    <col min="8197" max="8197" width="6.7109375" style="63" customWidth="1"/>
    <col min="8198" max="8227" width="7.28515625" style="63" customWidth="1"/>
    <col min="8228" max="8448" width="9.140625" style="63"/>
    <col min="8449" max="8450" width="0" style="63" hidden="1" customWidth="1"/>
    <col min="8451" max="8451" width="4.140625" style="63" customWidth="1"/>
    <col min="8452" max="8452" width="40.7109375" style="63" customWidth="1"/>
    <col min="8453" max="8453" width="6.7109375" style="63" customWidth="1"/>
    <col min="8454" max="8483" width="7.28515625" style="63" customWidth="1"/>
    <col min="8484" max="8704" width="9.140625" style="63"/>
    <col min="8705" max="8706" width="0" style="63" hidden="1" customWidth="1"/>
    <col min="8707" max="8707" width="4.140625" style="63" customWidth="1"/>
    <col min="8708" max="8708" width="40.7109375" style="63" customWidth="1"/>
    <col min="8709" max="8709" width="6.7109375" style="63" customWidth="1"/>
    <col min="8710" max="8739" width="7.28515625" style="63" customWidth="1"/>
    <col min="8740" max="8960" width="9.140625" style="63"/>
    <col min="8961" max="8962" width="0" style="63" hidden="1" customWidth="1"/>
    <col min="8963" max="8963" width="4.140625" style="63" customWidth="1"/>
    <col min="8964" max="8964" width="40.7109375" style="63" customWidth="1"/>
    <col min="8965" max="8965" width="6.7109375" style="63" customWidth="1"/>
    <col min="8966" max="8995" width="7.28515625" style="63" customWidth="1"/>
    <col min="8996" max="9216" width="9.140625" style="63"/>
    <col min="9217" max="9218" width="0" style="63" hidden="1" customWidth="1"/>
    <col min="9219" max="9219" width="4.140625" style="63" customWidth="1"/>
    <col min="9220" max="9220" width="40.7109375" style="63" customWidth="1"/>
    <col min="9221" max="9221" width="6.7109375" style="63" customWidth="1"/>
    <col min="9222" max="9251" width="7.28515625" style="63" customWidth="1"/>
    <col min="9252" max="9472" width="9.140625" style="63"/>
    <col min="9473" max="9474" width="0" style="63" hidden="1" customWidth="1"/>
    <col min="9475" max="9475" width="4.140625" style="63" customWidth="1"/>
    <col min="9476" max="9476" width="40.7109375" style="63" customWidth="1"/>
    <col min="9477" max="9477" width="6.7109375" style="63" customWidth="1"/>
    <col min="9478" max="9507" width="7.28515625" style="63" customWidth="1"/>
    <col min="9508" max="9728" width="9.140625" style="63"/>
    <col min="9729" max="9730" width="0" style="63" hidden="1" customWidth="1"/>
    <col min="9731" max="9731" width="4.140625" style="63" customWidth="1"/>
    <col min="9732" max="9732" width="40.7109375" style="63" customWidth="1"/>
    <col min="9733" max="9733" width="6.7109375" style="63" customWidth="1"/>
    <col min="9734" max="9763" width="7.28515625" style="63" customWidth="1"/>
    <col min="9764" max="9984" width="9.140625" style="63"/>
    <col min="9985" max="9986" width="0" style="63" hidden="1" customWidth="1"/>
    <col min="9987" max="9987" width="4.140625" style="63" customWidth="1"/>
    <col min="9988" max="9988" width="40.7109375" style="63" customWidth="1"/>
    <col min="9989" max="9989" width="6.7109375" style="63" customWidth="1"/>
    <col min="9990" max="10019" width="7.28515625" style="63" customWidth="1"/>
    <col min="10020" max="10240" width="9.140625" style="63"/>
    <col min="10241" max="10242" width="0" style="63" hidden="1" customWidth="1"/>
    <col min="10243" max="10243" width="4.140625" style="63" customWidth="1"/>
    <col min="10244" max="10244" width="40.7109375" style="63" customWidth="1"/>
    <col min="10245" max="10245" width="6.7109375" style="63" customWidth="1"/>
    <col min="10246" max="10275" width="7.28515625" style="63" customWidth="1"/>
    <col min="10276" max="10496" width="9.140625" style="63"/>
    <col min="10497" max="10498" width="0" style="63" hidden="1" customWidth="1"/>
    <col min="10499" max="10499" width="4.140625" style="63" customWidth="1"/>
    <col min="10500" max="10500" width="40.7109375" style="63" customWidth="1"/>
    <col min="10501" max="10501" width="6.7109375" style="63" customWidth="1"/>
    <col min="10502" max="10531" width="7.28515625" style="63" customWidth="1"/>
    <col min="10532" max="10752" width="9.140625" style="63"/>
    <col min="10753" max="10754" width="0" style="63" hidden="1" customWidth="1"/>
    <col min="10755" max="10755" width="4.140625" style="63" customWidth="1"/>
    <col min="10756" max="10756" width="40.7109375" style="63" customWidth="1"/>
    <col min="10757" max="10757" width="6.7109375" style="63" customWidth="1"/>
    <col min="10758" max="10787" width="7.28515625" style="63" customWidth="1"/>
    <col min="10788" max="11008" width="9.140625" style="63"/>
    <col min="11009" max="11010" width="0" style="63" hidden="1" customWidth="1"/>
    <col min="11011" max="11011" width="4.140625" style="63" customWidth="1"/>
    <col min="11012" max="11012" width="40.7109375" style="63" customWidth="1"/>
    <col min="11013" max="11013" width="6.7109375" style="63" customWidth="1"/>
    <col min="11014" max="11043" width="7.28515625" style="63" customWidth="1"/>
    <col min="11044" max="11264" width="9.140625" style="63"/>
    <col min="11265" max="11266" width="0" style="63" hidden="1" customWidth="1"/>
    <col min="11267" max="11267" width="4.140625" style="63" customWidth="1"/>
    <col min="11268" max="11268" width="40.7109375" style="63" customWidth="1"/>
    <col min="11269" max="11269" width="6.7109375" style="63" customWidth="1"/>
    <col min="11270" max="11299" width="7.28515625" style="63" customWidth="1"/>
    <col min="11300" max="11520" width="9.140625" style="63"/>
    <col min="11521" max="11522" width="0" style="63" hidden="1" customWidth="1"/>
    <col min="11523" max="11523" width="4.140625" style="63" customWidth="1"/>
    <col min="11524" max="11524" width="40.7109375" style="63" customWidth="1"/>
    <col min="11525" max="11525" width="6.7109375" style="63" customWidth="1"/>
    <col min="11526" max="11555" width="7.28515625" style="63" customWidth="1"/>
    <col min="11556" max="11776" width="9.140625" style="63"/>
    <col min="11777" max="11778" width="0" style="63" hidden="1" customWidth="1"/>
    <col min="11779" max="11779" width="4.140625" style="63" customWidth="1"/>
    <col min="11780" max="11780" width="40.7109375" style="63" customWidth="1"/>
    <col min="11781" max="11781" width="6.7109375" style="63" customWidth="1"/>
    <col min="11782" max="11811" width="7.28515625" style="63" customWidth="1"/>
    <col min="11812" max="12032" width="9.140625" style="63"/>
    <col min="12033" max="12034" width="0" style="63" hidden="1" customWidth="1"/>
    <col min="12035" max="12035" width="4.140625" style="63" customWidth="1"/>
    <col min="12036" max="12036" width="40.7109375" style="63" customWidth="1"/>
    <col min="12037" max="12037" width="6.7109375" style="63" customWidth="1"/>
    <col min="12038" max="12067" width="7.28515625" style="63" customWidth="1"/>
    <col min="12068" max="12288" width="9.140625" style="63"/>
    <col min="12289" max="12290" width="0" style="63" hidden="1" customWidth="1"/>
    <col min="12291" max="12291" width="4.140625" style="63" customWidth="1"/>
    <col min="12292" max="12292" width="40.7109375" style="63" customWidth="1"/>
    <col min="12293" max="12293" width="6.7109375" style="63" customWidth="1"/>
    <col min="12294" max="12323" width="7.28515625" style="63" customWidth="1"/>
    <col min="12324" max="12544" width="9.140625" style="63"/>
    <col min="12545" max="12546" width="0" style="63" hidden="1" customWidth="1"/>
    <col min="12547" max="12547" width="4.140625" style="63" customWidth="1"/>
    <col min="12548" max="12548" width="40.7109375" style="63" customWidth="1"/>
    <col min="12549" max="12549" width="6.7109375" style="63" customWidth="1"/>
    <col min="12550" max="12579" width="7.28515625" style="63" customWidth="1"/>
    <col min="12580" max="12800" width="9.140625" style="63"/>
    <col min="12801" max="12802" width="0" style="63" hidden="1" customWidth="1"/>
    <col min="12803" max="12803" width="4.140625" style="63" customWidth="1"/>
    <col min="12804" max="12804" width="40.7109375" style="63" customWidth="1"/>
    <col min="12805" max="12805" width="6.7109375" style="63" customWidth="1"/>
    <col min="12806" max="12835" width="7.28515625" style="63" customWidth="1"/>
    <col min="12836" max="13056" width="9.140625" style="63"/>
    <col min="13057" max="13058" width="0" style="63" hidden="1" customWidth="1"/>
    <col min="13059" max="13059" width="4.140625" style="63" customWidth="1"/>
    <col min="13060" max="13060" width="40.7109375" style="63" customWidth="1"/>
    <col min="13061" max="13061" width="6.7109375" style="63" customWidth="1"/>
    <col min="13062" max="13091" width="7.28515625" style="63" customWidth="1"/>
    <col min="13092" max="13312" width="9.140625" style="63"/>
    <col min="13313" max="13314" width="0" style="63" hidden="1" customWidth="1"/>
    <col min="13315" max="13315" width="4.140625" style="63" customWidth="1"/>
    <col min="13316" max="13316" width="40.7109375" style="63" customWidth="1"/>
    <col min="13317" max="13317" width="6.7109375" style="63" customWidth="1"/>
    <col min="13318" max="13347" width="7.28515625" style="63" customWidth="1"/>
    <col min="13348" max="13568" width="9.140625" style="63"/>
    <col min="13569" max="13570" width="0" style="63" hidden="1" customWidth="1"/>
    <col min="13571" max="13571" width="4.140625" style="63" customWidth="1"/>
    <col min="13572" max="13572" width="40.7109375" style="63" customWidth="1"/>
    <col min="13573" max="13573" width="6.7109375" style="63" customWidth="1"/>
    <col min="13574" max="13603" width="7.28515625" style="63" customWidth="1"/>
    <col min="13604" max="13824" width="9.140625" style="63"/>
    <col min="13825" max="13826" width="0" style="63" hidden="1" customWidth="1"/>
    <col min="13827" max="13827" width="4.140625" style="63" customWidth="1"/>
    <col min="13828" max="13828" width="40.7109375" style="63" customWidth="1"/>
    <col min="13829" max="13829" width="6.7109375" style="63" customWidth="1"/>
    <col min="13830" max="13859" width="7.28515625" style="63" customWidth="1"/>
    <col min="13860" max="14080" width="9.140625" style="63"/>
    <col min="14081" max="14082" width="0" style="63" hidden="1" customWidth="1"/>
    <col min="14083" max="14083" width="4.140625" style="63" customWidth="1"/>
    <col min="14084" max="14084" width="40.7109375" style="63" customWidth="1"/>
    <col min="14085" max="14085" width="6.7109375" style="63" customWidth="1"/>
    <col min="14086" max="14115" width="7.28515625" style="63" customWidth="1"/>
    <col min="14116" max="14336" width="9.140625" style="63"/>
    <col min="14337" max="14338" width="0" style="63" hidden="1" customWidth="1"/>
    <col min="14339" max="14339" width="4.140625" style="63" customWidth="1"/>
    <col min="14340" max="14340" width="40.7109375" style="63" customWidth="1"/>
    <col min="14341" max="14341" width="6.7109375" style="63" customWidth="1"/>
    <col min="14342" max="14371" width="7.28515625" style="63" customWidth="1"/>
    <col min="14372" max="14592" width="9.140625" style="63"/>
    <col min="14593" max="14594" width="0" style="63" hidden="1" customWidth="1"/>
    <col min="14595" max="14595" width="4.140625" style="63" customWidth="1"/>
    <col min="14596" max="14596" width="40.7109375" style="63" customWidth="1"/>
    <col min="14597" max="14597" width="6.7109375" style="63" customWidth="1"/>
    <col min="14598" max="14627" width="7.28515625" style="63" customWidth="1"/>
    <col min="14628" max="14848" width="9.140625" style="63"/>
    <col min="14849" max="14850" width="0" style="63" hidden="1" customWidth="1"/>
    <col min="14851" max="14851" width="4.140625" style="63" customWidth="1"/>
    <col min="14852" max="14852" width="40.7109375" style="63" customWidth="1"/>
    <col min="14853" max="14853" width="6.7109375" style="63" customWidth="1"/>
    <col min="14854" max="14883" width="7.28515625" style="63" customWidth="1"/>
    <col min="14884" max="15104" width="9.140625" style="63"/>
    <col min="15105" max="15106" width="0" style="63" hidden="1" customWidth="1"/>
    <col min="15107" max="15107" width="4.140625" style="63" customWidth="1"/>
    <col min="15108" max="15108" width="40.7109375" style="63" customWidth="1"/>
    <col min="15109" max="15109" width="6.7109375" style="63" customWidth="1"/>
    <col min="15110" max="15139" width="7.28515625" style="63" customWidth="1"/>
    <col min="15140" max="15360" width="9.140625" style="63"/>
    <col min="15361" max="15362" width="0" style="63" hidden="1" customWidth="1"/>
    <col min="15363" max="15363" width="4.140625" style="63" customWidth="1"/>
    <col min="15364" max="15364" width="40.7109375" style="63" customWidth="1"/>
    <col min="15365" max="15365" width="6.7109375" style="63" customWidth="1"/>
    <col min="15366" max="15395" width="7.28515625" style="63" customWidth="1"/>
    <col min="15396" max="15616" width="9.140625" style="63"/>
    <col min="15617" max="15618" width="0" style="63" hidden="1" customWidth="1"/>
    <col min="15619" max="15619" width="4.140625" style="63" customWidth="1"/>
    <col min="15620" max="15620" width="40.7109375" style="63" customWidth="1"/>
    <col min="15621" max="15621" width="6.7109375" style="63" customWidth="1"/>
    <col min="15622" max="15651" width="7.28515625" style="63" customWidth="1"/>
    <col min="15652" max="15872" width="9.140625" style="63"/>
    <col min="15873" max="15874" width="0" style="63" hidden="1" customWidth="1"/>
    <col min="15875" max="15875" width="4.140625" style="63" customWidth="1"/>
    <col min="15876" max="15876" width="40.7109375" style="63" customWidth="1"/>
    <col min="15877" max="15877" width="6.7109375" style="63" customWidth="1"/>
    <col min="15878" max="15907" width="7.28515625" style="63" customWidth="1"/>
    <col min="15908" max="16128" width="9.140625" style="63"/>
    <col min="16129" max="16130" width="0" style="63" hidden="1" customWidth="1"/>
    <col min="16131" max="16131" width="4.140625" style="63" customWidth="1"/>
    <col min="16132" max="16132" width="40.7109375" style="63" customWidth="1"/>
    <col min="16133" max="16133" width="6.7109375" style="63" customWidth="1"/>
    <col min="16134" max="16163" width="7.28515625" style="63" customWidth="1"/>
    <col min="16164" max="16384" width="9.140625" style="63"/>
  </cols>
  <sheetData>
    <row r="1" spans="1:35" ht="11.25" hidden="1" customHeight="1"/>
    <row r="2" spans="1:35" ht="11.25" hidden="1" customHeight="1"/>
    <row r="3" spans="1:35" ht="11.25" hidden="1" customHeight="1"/>
    <row r="4" spans="1:35" ht="11.25" hidden="1" customHeight="1">
      <c r="A4" s="64"/>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row>
    <row r="5" spans="1:35" ht="11.25" hidden="1" customHeight="1">
      <c r="A5" s="66"/>
    </row>
    <row r="6" spans="1:35" ht="11.25" hidden="1" customHeight="1">
      <c r="A6" s="66"/>
    </row>
    <row r="7" spans="1:35" ht="3" customHeight="1">
      <c r="A7" s="66"/>
      <c r="D7" s="67"/>
      <c r="E7" s="67"/>
      <c r="F7" s="67"/>
      <c r="G7" s="67"/>
      <c r="H7" s="67"/>
      <c r="I7" s="67"/>
      <c r="K7" s="67"/>
      <c r="N7" s="67"/>
      <c r="Q7" s="67"/>
      <c r="T7" s="67"/>
      <c r="Z7" s="67"/>
      <c r="AC7" s="67"/>
      <c r="AF7" s="67"/>
      <c r="AI7" s="67"/>
    </row>
    <row r="8" spans="1:35" ht="12" customHeight="1">
      <c r="A8" s="66"/>
      <c r="D8" s="158" t="s">
        <v>399</v>
      </c>
      <c r="E8" s="160"/>
      <c r="F8" s="160"/>
      <c r="G8" s="160"/>
      <c r="H8" s="160"/>
      <c r="I8" s="160"/>
      <c r="J8" s="68"/>
      <c r="K8" s="68"/>
    </row>
    <row r="9" spans="1:35" ht="12" customHeight="1">
      <c r="D9" s="114" t="s">
        <v>213</v>
      </c>
      <c r="E9" s="67"/>
      <c r="F9" s="67"/>
      <c r="G9" s="67"/>
      <c r="H9" s="67"/>
      <c r="I9" s="67"/>
    </row>
    <row r="10" spans="1:35" ht="12" customHeight="1">
      <c r="D10" s="161" t="str">
        <f>IF(org="","Не определено",org)</f>
        <v>АО "Международный аэропорт Владивосток"</v>
      </c>
      <c r="E10" s="67"/>
      <c r="F10" s="67"/>
      <c r="G10" s="67"/>
      <c r="H10" s="67"/>
      <c r="I10" s="67"/>
      <c r="AI10" s="163" t="s">
        <v>188</v>
      </c>
    </row>
    <row r="11" spans="1:35" ht="3.75" customHeight="1">
      <c r="D11" s="332"/>
      <c r="E11" s="332"/>
      <c r="F11" s="332"/>
      <c r="G11" s="332"/>
      <c r="H11" s="162"/>
      <c r="I11" s="162"/>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row>
    <row r="12" spans="1:35" ht="60" customHeight="1">
      <c r="C12" s="67"/>
      <c r="D12" s="326" t="s">
        <v>189</v>
      </c>
      <c r="E12" s="326" t="s">
        <v>190</v>
      </c>
      <c r="F12" s="326" t="s">
        <v>434</v>
      </c>
      <c r="G12" s="326"/>
      <c r="H12" s="326"/>
      <c r="I12" s="326" t="s">
        <v>214</v>
      </c>
      <c r="J12" s="326"/>
      <c r="K12" s="326"/>
      <c r="L12" s="326" t="s">
        <v>215</v>
      </c>
      <c r="M12" s="326"/>
      <c r="N12" s="326"/>
      <c r="O12" s="326" t="s">
        <v>465</v>
      </c>
      <c r="P12" s="326"/>
      <c r="Q12" s="326"/>
      <c r="R12" s="326" t="s">
        <v>435</v>
      </c>
      <c r="S12" s="326"/>
      <c r="T12" s="326"/>
      <c r="U12" s="326" t="s">
        <v>192</v>
      </c>
      <c r="V12" s="326"/>
      <c r="W12" s="326"/>
      <c r="X12" s="326" t="s">
        <v>288</v>
      </c>
      <c r="Y12" s="326"/>
      <c r="Z12" s="326"/>
      <c r="AA12" s="326" t="s">
        <v>216</v>
      </c>
      <c r="AB12" s="326"/>
      <c r="AC12" s="326"/>
      <c r="AD12" s="326" t="s">
        <v>217</v>
      </c>
      <c r="AE12" s="326"/>
      <c r="AF12" s="326"/>
      <c r="AG12" s="326" t="s">
        <v>476</v>
      </c>
      <c r="AH12" s="326"/>
      <c r="AI12" s="327"/>
    </row>
    <row r="13" spans="1:35" ht="15" customHeight="1">
      <c r="C13" s="67"/>
      <c r="D13" s="326"/>
      <c r="E13" s="326"/>
      <c r="F13" s="326" t="s">
        <v>195</v>
      </c>
      <c r="G13" s="326" t="s">
        <v>196</v>
      </c>
      <c r="H13" s="326"/>
      <c r="I13" s="326" t="s">
        <v>195</v>
      </c>
      <c r="J13" s="326" t="s">
        <v>196</v>
      </c>
      <c r="K13" s="326"/>
      <c r="L13" s="326" t="s">
        <v>195</v>
      </c>
      <c r="M13" s="326" t="s">
        <v>196</v>
      </c>
      <c r="N13" s="326"/>
      <c r="O13" s="326" t="s">
        <v>195</v>
      </c>
      <c r="P13" s="326" t="s">
        <v>196</v>
      </c>
      <c r="Q13" s="326"/>
      <c r="R13" s="326" t="s">
        <v>195</v>
      </c>
      <c r="S13" s="326" t="s">
        <v>196</v>
      </c>
      <c r="T13" s="326"/>
      <c r="U13" s="326" t="s">
        <v>195</v>
      </c>
      <c r="V13" s="326" t="s">
        <v>196</v>
      </c>
      <c r="W13" s="326"/>
      <c r="X13" s="326" t="s">
        <v>195</v>
      </c>
      <c r="Y13" s="326" t="s">
        <v>196</v>
      </c>
      <c r="Z13" s="326"/>
      <c r="AA13" s="326" t="s">
        <v>195</v>
      </c>
      <c r="AB13" s="326" t="s">
        <v>196</v>
      </c>
      <c r="AC13" s="326"/>
      <c r="AD13" s="326" t="s">
        <v>195</v>
      </c>
      <c r="AE13" s="326" t="s">
        <v>196</v>
      </c>
      <c r="AF13" s="326"/>
      <c r="AG13" s="326" t="s">
        <v>195</v>
      </c>
      <c r="AH13" s="326" t="s">
        <v>196</v>
      </c>
      <c r="AI13" s="327"/>
    </row>
    <row r="14" spans="1:35" ht="15" customHeight="1">
      <c r="C14" s="67"/>
      <c r="D14" s="326"/>
      <c r="E14" s="326"/>
      <c r="F14" s="326"/>
      <c r="G14" s="231" t="s">
        <v>359</v>
      </c>
      <c r="H14" s="231" t="s">
        <v>202</v>
      </c>
      <c r="I14" s="326"/>
      <c r="J14" s="231" t="s">
        <v>359</v>
      </c>
      <c r="K14" s="231" t="s">
        <v>202</v>
      </c>
      <c r="L14" s="326"/>
      <c r="M14" s="231" t="s">
        <v>359</v>
      </c>
      <c r="N14" s="231" t="s">
        <v>202</v>
      </c>
      <c r="O14" s="326"/>
      <c r="P14" s="231" t="s">
        <v>359</v>
      </c>
      <c r="Q14" s="231" t="s">
        <v>202</v>
      </c>
      <c r="R14" s="326"/>
      <c r="S14" s="231" t="s">
        <v>359</v>
      </c>
      <c r="T14" s="231" t="s">
        <v>202</v>
      </c>
      <c r="U14" s="326"/>
      <c r="V14" s="231" t="s">
        <v>359</v>
      </c>
      <c r="W14" s="231" t="s">
        <v>202</v>
      </c>
      <c r="X14" s="326"/>
      <c r="Y14" s="231" t="s">
        <v>359</v>
      </c>
      <c r="Z14" s="231" t="s">
        <v>202</v>
      </c>
      <c r="AA14" s="326"/>
      <c r="AB14" s="231" t="s">
        <v>359</v>
      </c>
      <c r="AC14" s="231" t="s">
        <v>202</v>
      </c>
      <c r="AD14" s="326"/>
      <c r="AE14" s="231" t="s">
        <v>359</v>
      </c>
      <c r="AF14" s="231" t="s">
        <v>202</v>
      </c>
      <c r="AG14" s="326"/>
      <c r="AH14" s="231" t="s">
        <v>359</v>
      </c>
      <c r="AI14" s="232" t="s">
        <v>202</v>
      </c>
    </row>
    <row r="15" spans="1:35" ht="12" customHeight="1">
      <c r="C15" s="67"/>
      <c r="D15" s="212">
        <v>1</v>
      </c>
      <c r="E15" s="212">
        <v>2</v>
      </c>
      <c r="F15" s="212">
        <v>3</v>
      </c>
      <c r="G15" s="212">
        <v>4</v>
      </c>
      <c r="H15" s="212">
        <v>5</v>
      </c>
      <c r="I15" s="212">
        <v>6</v>
      </c>
      <c r="J15" s="212">
        <v>7</v>
      </c>
      <c r="K15" s="212">
        <v>8</v>
      </c>
      <c r="L15" s="212">
        <v>9</v>
      </c>
      <c r="M15" s="212">
        <v>10</v>
      </c>
      <c r="N15" s="212">
        <v>11</v>
      </c>
      <c r="O15" s="212">
        <v>12</v>
      </c>
      <c r="P15" s="212">
        <v>13</v>
      </c>
      <c r="Q15" s="212">
        <v>14</v>
      </c>
      <c r="R15" s="212">
        <v>15</v>
      </c>
      <c r="S15" s="212">
        <v>16</v>
      </c>
      <c r="T15" s="212">
        <v>17</v>
      </c>
      <c r="U15" s="212">
        <v>18</v>
      </c>
      <c r="V15" s="212">
        <v>19</v>
      </c>
      <c r="W15" s="212">
        <v>20</v>
      </c>
      <c r="X15" s="212">
        <v>21</v>
      </c>
      <c r="Y15" s="212">
        <v>22</v>
      </c>
      <c r="Z15" s="212">
        <v>23</v>
      </c>
      <c r="AA15" s="212">
        <v>24</v>
      </c>
      <c r="AB15" s="212">
        <v>25</v>
      </c>
      <c r="AC15" s="212">
        <v>26</v>
      </c>
      <c r="AD15" s="212">
        <v>27</v>
      </c>
      <c r="AE15" s="212">
        <v>28</v>
      </c>
      <c r="AF15" s="212">
        <v>29</v>
      </c>
      <c r="AG15" s="212">
        <v>30</v>
      </c>
      <c r="AH15" s="212">
        <v>31</v>
      </c>
      <c r="AI15" s="213">
        <v>32</v>
      </c>
    </row>
    <row r="16" spans="1:35" ht="15" customHeight="1">
      <c r="C16" s="67"/>
      <c r="D16" s="247" t="s">
        <v>400</v>
      </c>
      <c r="E16" s="252">
        <v>100</v>
      </c>
      <c r="F16" s="261">
        <f t="shared" ref="F16:AI16" si="0">SUM(F17:F23)</f>
        <v>0</v>
      </c>
      <c r="G16" s="261">
        <f t="shared" si="0"/>
        <v>0</v>
      </c>
      <c r="H16" s="261">
        <f t="shared" si="0"/>
        <v>0</v>
      </c>
      <c r="I16" s="261">
        <f t="shared" si="0"/>
        <v>0</v>
      </c>
      <c r="J16" s="261">
        <f t="shared" si="0"/>
        <v>0</v>
      </c>
      <c r="K16" s="261">
        <f t="shared" si="0"/>
        <v>0</v>
      </c>
      <c r="L16" s="261">
        <f t="shared" si="0"/>
        <v>0</v>
      </c>
      <c r="M16" s="261">
        <f t="shared" si="0"/>
        <v>0</v>
      </c>
      <c r="N16" s="261">
        <f t="shared" si="0"/>
        <v>0</v>
      </c>
      <c r="O16" s="261">
        <f t="shared" si="0"/>
        <v>0</v>
      </c>
      <c r="P16" s="261">
        <f t="shared" si="0"/>
        <v>0</v>
      </c>
      <c r="Q16" s="261">
        <f t="shared" si="0"/>
        <v>0</v>
      </c>
      <c r="R16" s="261">
        <f t="shared" si="0"/>
        <v>0</v>
      </c>
      <c r="S16" s="261">
        <f t="shared" si="0"/>
        <v>0</v>
      </c>
      <c r="T16" s="261">
        <f t="shared" si="0"/>
        <v>0</v>
      </c>
      <c r="U16" s="261">
        <f t="shared" si="0"/>
        <v>0</v>
      </c>
      <c r="V16" s="261">
        <f t="shared" si="0"/>
        <v>0</v>
      </c>
      <c r="W16" s="261">
        <f t="shared" si="0"/>
        <v>0</v>
      </c>
      <c r="X16" s="261">
        <f t="shared" si="0"/>
        <v>0</v>
      </c>
      <c r="Y16" s="261">
        <f t="shared" si="0"/>
        <v>0</v>
      </c>
      <c r="Z16" s="261">
        <f t="shared" si="0"/>
        <v>0</v>
      </c>
      <c r="AA16" s="261">
        <f t="shared" si="0"/>
        <v>0</v>
      </c>
      <c r="AB16" s="261">
        <f t="shared" si="0"/>
        <v>0</v>
      </c>
      <c r="AC16" s="261">
        <f t="shared" si="0"/>
        <v>0</v>
      </c>
      <c r="AD16" s="261">
        <f t="shared" si="0"/>
        <v>0</v>
      </c>
      <c r="AE16" s="261">
        <f t="shared" si="0"/>
        <v>0</v>
      </c>
      <c r="AF16" s="261">
        <f t="shared" si="0"/>
        <v>0</v>
      </c>
      <c r="AG16" s="261">
        <f t="shared" si="0"/>
        <v>0</v>
      </c>
      <c r="AH16" s="261">
        <f t="shared" si="0"/>
        <v>0</v>
      </c>
      <c r="AI16" s="262">
        <f t="shared" si="0"/>
        <v>0</v>
      </c>
    </row>
    <row r="17" spans="3:35" ht="15" customHeight="1">
      <c r="C17" s="67"/>
      <c r="D17" s="245" t="s">
        <v>204</v>
      </c>
      <c r="E17" s="238">
        <v>111</v>
      </c>
      <c r="F17" s="259">
        <f>SUM(G17:H17)</f>
        <v>0</v>
      </c>
      <c r="G17" s="263"/>
      <c r="H17" s="263"/>
      <c r="I17" s="259">
        <f>SUM(J17:K17)</f>
        <v>0</v>
      </c>
      <c r="J17" s="263"/>
      <c r="K17" s="263"/>
      <c r="L17" s="259">
        <f>SUM(M17:N17)</f>
        <v>0</v>
      </c>
      <c r="M17" s="263"/>
      <c r="N17" s="263"/>
      <c r="O17" s="259">
        <f>SUM(P17:Q17)</f>
        <v>0</v>
      </c>
      <c r="P17" s="263"/>
      <c r="Q17" s="263"/>
      <c r="R17" s="259">
        <f>SUM(S17:T17)</f>
        <v>0</v>
      </c>
      <c r="S17" s="263"/>
      <c r="T17" s="263"/>
      <c r="U17" s="259">
        <f>SUM(V17:W17)</f>
        <v>0</v>
      </c>
      <c r="V17" s="263"/>
      <c r="W17" s="263"/>
      <c r="X17" s="259">
        <f>SUM(Y17:Z17)</f>
        <v>0</v>
      </c>
      <c r="Y17" s="263"/>
      <c r="Z17" s="263"/>
      <c r="AA17" s="259">
        <f>SUM(AB17:AC17)</f>
        <v>0</v>
      </c>
      <c r="AB17" s="263"/>
      <c r="AC17" s="263"/>
      <c r="AD17" s="259">
        <f>SUM(AE17:AF17)</f>
        <v>0</v>
      </c>
      <c r="AE17" s="263"/>
      <c r="AF17" s="263"/>
      <c r="AG17" s="259">
        <f>SUM(AH17:AI17)</f>
        <v>0</v>
      </c>
      <c r="AH17" s="263"/>
      <c r="AI17" s="264"/>
    </row>
    <row r="18" spans="3:35" ht="15" customHeight="1">
      <c r="C18" s="67"/>
      <c r="D18" s="245" t="s">
        <v>205</v>
      </c>
      <c r="E18" s="238">
        <v>121</v>
      </c>
      <c r="F18" s="259">
        <f t="shared" ref="F18:F25" si="1">SUM(G18:H18)</f>
        <v>0</v>
      </c>
      <c r="G18" s="269"/>
      <c r="H18" s="269"/>
      <c r="I18" s="259">
        <f t="shared" ref="I18:I25" si="2">SUM(J18:K18)</f>
        <v>0</v>
      </c>
      <c r="J18" s="269"/>
      <c r="K18" s="269"/>
      <c r="L18" s="259">
        <f t="shared" ref="L18:L25" si="3">SUM(M18:N18)</f>
        <v>0</v>
      </c>
      <c r="M18" s="269"/>
      <c r="N18" s="269"/>
      <c r="O18" s="259">
        <f t="shared" ref="O18:O25" si="4">SUM(P18:Q18)</f>
        <v>0</v>
      </c>
      <c r="P18" s="269"/>
      <c r="Q18" s="269"/>
      <c r="R18" s="259">
        <f t="shared" ref="R18:R25" si="5">SUM(S18:T18)</f>
        <v>0</v>
      </c>
      <c r="S18" s="269"/>
      <c r="T18" s="269"/>
      <c r="U18" s="259">
        <f t="shared" ref="U18:U25" si="6">SUM(V18:W18)</f>
        <v>0</v>
      </c>
      <c r="V18" s="269"/>
      <c r="W18" s="269"/>
      <c r="X18" s="259">
        <f t="shared" ref="X18:X25" si="7">SUM(Y18:Z18)</f>
        <v>0</v>
      </c>
      <c r="Y18" s="269"/>
      <c r="Z18" s="269"/>
      <c r="AA18" s="259">
        <f t="shared" ref="AA18:AA25" si="8">SUM(AB18:AC18)</f>
        <v>0</v>
      </c>
      <c r="AB18" s="269"/>
      <c r="AC18" s="269"/>
      <c r="AD18" s="259">
        <f t="shared" ref="AD18:AD25" si="9">SUM(AE18:AF18)</f>
        <v>0</v>
      </c>
      <c r="AE18" s="269"/>
      <c r="AF18" s="269"/>
      <c r="AG18" s="259">
        <f t="shared" ref="AG18:AG25" si="10">SUM(AH18:AI18)</f>
        <v>0</v>
      </c>
      <c r="AH18" s="269"/>
      <c r="AI18" s="270"/>
    </row>
    <row r="19" spans="3:35" ht="15" customHeight="1">
      <c r="C19" s="67"/>
      <c r="D19" s="245" t="s">
        <v>206</v>
      </c>
      <c r="E19" s="238">
        <v>131</v>
      </c>
      <c r="F19" s="259">
        <f t="shared" si="1"/>
        <v>0</v>
      </c>
      <c r="G19" s="269"/>
      <c r="H19" s="269"/>
      <c r="I19" s="259">
        <f t="shared" si="2"/>
        <v>0</v>
      </c>
      <c r="J19" s="269"/>
      <c r="K19" s="269"/>
      <c r="L19" s="259">
        <f t="shared" si="3"/>
        <v>0</v>
      </c>
      <c r="M19" s="269"/>
      <c r="N19" s="269"/>
      <c r="O19" s="259">
        <f t="shared" si="4"/>
        <v>0</v>
      </c>
      <c r="P19" s="269"/>
      <c r="Q19" s="269"/>
      <c r="R19" s="259">
        <f t="shared" si="5"/>
        <v>0</v>
      </c>
      <c r="S19" s="269"/>
      <c r="T19" s="269"/>
      <c r="U19" s="259">
        <f t="shared" si="6"/>
        <v>0</v>
      </c>
      <c r="V19" s="269"/>
      <c r="W19" s="269"/>
      <c r="X19" s="259">
        <f t="shared" si="7"/>
        <v>0</v>
      </c>
      <c r="Y19" s="269"/>
      <c r="Z19" s="269"/>
      <c r="AA19" s="259">
        <f t="shared" si="8"/>
        <v>0</v>
      </c>
      <c r="AB19" s="269"/>
      <c r="AC19" s="269"/>
      <c r="AD19" s="259">
        <f t="shared" si="9"/>
        <v>0</v>
      </c>
      <c r="AE19" s="269"/>
      <c r="AF19" s="269"/>
      <c r="AG19" s="259">
        <f t="shared" si="10"/>
        <v>0</v>
      </c>
      <c r="AH19" s="269"/>
      <c r="AI19" s="270"/>
    </row>
    <row r="20" spans="3:35" ht="15" customHeight="1">
      <c r="C20" s="67"/>
      <c r="D20" s="245" t="s">
        <v>208</v>
      </c>
      <c r="E20" s="238">
        <v>141</v>
      </c>
      <c r="F20" s="259">
        <f t="shared" si="1"/>
        <v>0</v>
      </c>
      <c r="G20" s="269"/>
      <c r="H20" s="269"/>
      <c r="I20" s="259">
        <f t="shared" si="2"/>
        <v>0</v>
      </c>
      <c r="J20" s="269"/>
      <c r="K20" s="269"/>
      <c r="L20" s="259">
        <f t="shared" si="3"/>
        <v>0</v>
      </c>
      <c r="M20" s="269"/>
      <c r="N20" s="269"/>
      <c r="O20" s="259">
        <f t="shared" si="4"/>
        <v>0</v>
      </c>
      <c r="P20" s="269"/>
      <c r="Q20" s="269"/>
      <c r="R20" s="259">
        <f t="shared" si="5"/>
        <v>0</v>
      </c>
      <c r="S20" s="269"/>
      <c r="T20" s="269"/>
      <c r="U20" s="259">
        <f t="shared" si="6"/>
        <v>0</v>
      </c>
      <c r="V20" s="269"/>
      <c r="W20" s="269"/>
      <c r="X20" s="259">
        <f t="shared" si="7"/>
        <v>0</v>
      </c>
      <c r="Y20" s="269"/>
      <c r="Z20" s="269"/>
      <c r="AA20" s="259">
        <f t="shared" si="8"/>
        <v>0</v>
      </c>
      <c r="AB20" s="269"/>
      <c r="AC20" s="269"/>
      <c r="AD20" s="259">
        <f t="shared" si="9"/>
        <v>0</v>
      </c>
      <c r="AE20" s="269"/>
      <c r="AF20" s="269"/>
      <c r="AG20" s="259">
        <f t="shared" si="10"/>
        <v>0</v>
      </c>
      <c r="AH20" s="269"/>
      <c r="AI20" s="270"/>
    </row>
    <row r="21" spans="3:35" ht="15" customHeight="1">
      <c r="C21" s="67"/>
      <c r="D21" s="245" t="s">
        <v>211</v>
      </c>
      <c r="E21" s="238">
        <v>151</v>
      </c>
      <c r="F21" s="259">
        <f t="shared" si="1"/>
        <v>0</v>
      </c>
      <c r="G21" s="269"/>
      <c r="H21" s="269"/>
      <c r="I21" s="259">
        <f t="shared" si="2"/>
        <v>0</v>
      </c>
      <c r="J21" s="269"/>
      <c r="K21" s="269"/>
      <c r="L21" s="259">
        <f t="shared" si="3"/>
        <v>0</v>
      </c>
      <c r="M21" s="269"/>
      <c r="N21" s="269"/>
      <c r="O21" s="259">
        <f t="shared" si="4"/>
        <v>0</v>
      </c>
      <c r="P21" s="269"/>
      <c r="Q21" s="269"/>
      <c r="R21" s="259">
        <f t="shared" si="5"/>
        <v>0</v>
      </c>
      <c r="S21" s="269"/>
      <c r="T21" s="269"/>
      <c r="U21" s="259">
        <f t="shared" si="6"/>
        <v>0</v>
      </c>
      <c r="V21" s="269"/>
      <c r="W21" s="269"/>
      <c r="X21" s="259">
        <f t="shared" si="7"/>
        <v>0</v>
      </c>
      <c r="Y21" s="269"/>
      <c r="Z21" s="269"/>
      <c r="AA21" s="259">
        <f t="shared" si="8"/>
        <v>0</v>
      </c>
      <c r="AB21" s="269"/>
      <c r="AC21" s="269"/>
      <c r="AD21" s="259">
        <f t="shared" si="9"/>
        <v>0</v>
      </c>
      <c r="AE21" s="269"/>
      <c r="AF21" s="269"/>
      <c r="AG21" s="259">
        <f t="shared" si="10"/>
        <v>0</v>
      </c>
      <c r="AH21" s="269"/>
      <c r="AI21" s="270"/>
    </row>
    <row r="22" spans="3:35" ht="15" customHeight="1">
      <c r="C22" s="67"/>
      <c r="D22" s="245" t="s">
        <v>209</v>
      </c>
      <c r="E22" s="238">
        <v>161</v>
      </c>
      <c r="F22" s="259">
        <f t="shared" si="1"/>
        <v>0</v>
      </c>
      <c r="G22" s="269"/>
      <c r="H22" s="269"/>
      <c r="I22" s="259">
        <f t="shared" si="2"/>
        <v>0</v>
      </c>
      <c r="J22" s="269"/>
      <c r="K22" s="269"/>
      <c r="L22" s="259">
        <f t="shared" si="3"/>
        <v>0</v>
      </c>
      <c r="M22" s="269"/>
      <c r="N22" s="269"/>
      <c r="O22" s="259">
        <f t="shared" si="4"/>
        <v>0</v>
      </c>
      <c r="P22" s="269"/>
      <c r="Q22" s="269"/>
      <c r="R22" s="259">
        <f t="shared" si="5"/>
        <v>0</v>
      </c>
      <c r="S22" s="269"/>
      <c r="T22" s="269"/>
      <c r="U22" s="259">
        <f t="shared" si="6"/>
        <v>0</v>
      </c>
      <c r="V22" s="269"/>
      <c r="W22" s="269"/>
      <c r="X22" s="259">
        <f t="shared" si="7"/>
        <v>0</v>
      </c>
      <c r="Y22" s="269"/>
      <c r="Z22" s="269"/>
      <c r="AA22" s="259">
        <f t="shared" si="8"/>
        <v>0</v>
      </c>
      <c r="AB22" s="269"/>
      <c r="AC22" s="269"/>
      <c r="AD22" s="259">
        <f t="shared" si="9"/>
        <v>0</v>
      </c>
      <c r="AE22" s="269"/>
      <c r="AF22" s="269"/>
      <c r="AG22" s="259">
        <f t="shared" si="10"/>
        <v>0</v>
      </c>
      <c r="AH22" s="269"/>
      <c r="AI22" s="270"/>
    </row>
    <row r="23" spans="3:35" ht="15" customHeight="1">
      <c r="C23" s="67"/>
      <c r="D23" s="245" t="s">
        <v>207</v>
      </c>
      <c r="E23" s="238">
        <v>171</v>
      </c>
      <c r="F23" s="259">
        <f t="shared" si="1"/>
        <v>0</v>
      </c>
      <c r="G23" s="269"/>
      <c r="H23" s="269"/>
      <c r="I23" s="259">
        <f t="shared" si="2"/>
        <v>0</v>
      </c>
      <c r="J23" s="269"/>
      <c r="K23" s="269"/>
      <c r="L23" s="259">
        <f t="shared" si="3"/>
        <v>0</v>
      </c>
      <c r="M23" s="269"/>
      <c r="N23" s="269"/>
      <c r="O23" s="259">
        <f t="shared" si="4"/>
        <v>0</v>
      </c>
      <c r="P23" s="269"/>
      <c r="Q23" s="269"/>
      <c r="R23" s="259">
        <f t="shared" si="5"/>
        <v>0</v>
      </c>
      <c r="S23" s="269"/>
      <c r="T23" s="269"/>
      <c r="U23" s="259">
        <f t="shared" si="6"/>
        <v>0</v>
      </c>
      <c r="V23" s="269"/>
      <c r="W23" s="269"/>
      <c r="X23" s="259">
        <f t="shared" si="7"/>
        <v>0</v>
      </c>
      <c r="Y23" s="269"/>
      <c r="Z23" s="269"/>
      <c r="AA23" s="259">
        <f t="shared" si="8"/>
        <v>0</v>
      </c>
      <c r="AB23" s="269"/>
      <c r="AC23" s="269"/>
      <c r="AD23" s="259">
        <f t="shared" si="9"/>
        <v>0</v>
      </c>
      <c r="AE23" s="269"/>
      <c r="AF23" s="269"/>
      <c r="AG23" s="259">
        <f t="shared" si="10"/>
        <v>0</v>
      </c>
      <c r="AH23" s="269"/>
      <c r="AI23" s="270"/>
    </row>
    <row r="24" spans="3:35" ht="22.5">
      <c r="C24" s="67"/>
      <c r="D24" s="247" t="s">
        <v>479</v>
      </c>
      <c r="E24" s="252" t="s">
        <v>322</v>
      </c>
      <c r="F24" s="259">
        <f t="shared" si="1"/>
        <v>0</v>
      </c>
      <c r="G24" s="269"/>
      <c r="H24" s="269"/>
      <c r="I24" s="259">
        <f t="shared" si="2"/>
        <v>0</v>
      </c>
      <c r="J24" s="269"/>
      <c r="K24" s="269"/>
      <c r="L24" s="259">
        <f t="shared" si="3"/>
        <v>0</v>
      </c>
      <c r="M24" s="269"/>
      <c r="N24" s="269"/>
      <c r="O24" s="259">
        <f t="shared" si="4"/>
        <v>0</v>
      </c>
      <c r="P24" s="269"/>
      <c r="Q24" s="269"/>
      <c r="R24" s="259">
        <f t="shared" si="5"/>
        <v>0</v>
      </c>
      <c r="S24" s="269"/>
      <c r="T24" s="269"/>
      <c r="U24" s="259">
        <f t="shared" si="6"/>
        <v>0</v>
      </c>
      <c r="V24" s="269"/>
      <c r="W24" s="269"/>
      <c r="X24" s="259">
        <f t="shared" si="7"/>
        <v>0</v>
      </c>
      <c r="Y24" s="269"/>
      <c r="Z24" s="269"/>
      <c r="AA24" s="259">
        <f t="shared" si="8"/>
        <v>0</v>
      </c>
      <c r="AB24" s="269"/>
      <c r="AC24" s="269"/>
      <c r="AD24" s="259">
        <f t="shared" si="9"/>
        <v>0</v>
      </c>
      <c r="AE24" s="269"/>
      <c r="AF24" s="269"/>
      <c r="AG24" s="259">
        <f t="shared" si="10"/>
        <v>0</v>
      </c>
      <c r="AH24" s="269"/>
      <c r="AI24" s="270"/>
    </row>
    <row r="25" spans="3:35" ht="22.5">
      <c r="C25" s="67"/>
      <c r="D25" s="247" t="s">
        <v>470</v>
      </c>
      <c r="E25" s="252" t="s">
        <v>330</v>
      </c>
      <c r="F25" s="259">
        <f t="shared" si="1"/>
        <v>0</v>
      </c>
      <c r="G25" s="269"/>
      <c r="H25" s="269"/>
      <c r="I25" s="259">
        <f t="shared" si="2"/>
        <v>0</v>
      </c>
      <c r="J25" s="269"/>
      <c r="K25" s="269"/>
      <c r="L25" s="259">
        <f t="shared" si="3"/>
        <v>0</v>
      </c>
      <c r="M25" s="269"/>
      <c r="N25" s="269"/>
      <c r="O25" s="259">
        <f t="shared" si="4"/>
        <v>0</v>
      </c>
      <c r="P25" s="269"/>
      <c r="Q25" s="269"/>
      <c r="R25" s="259">
        <f t="shared" si="5"/>
        <v>0</v>
      </c>
      <c r="S25" s="269"/>
      <c r="T25" s="269"/>
      <c r="U25" s="259">
        <f t="shared" si="6"/>
        <v>0</v>
      </c>
      <c r="V25" s="269"/>
      <c r="W25" s="269"/>
      <c r="X25" s="259">
        <f t="shared" si="7"/>
        <v>0</v>
      </c>
      <c r="Y25" s="269"/>
      <c r="Z25" s="269"/>
      <c r="AA25" s="259">
        <f t="shared" si="8"/>
        <v>0</v>
      </c>
      <c r="AB25" s="269"/>
      <c r="AC25" s="269"/>
      <c r="AD25" s="259">
        <f t="shared" si="9"/>
        <v>0</v>
      </c>
      <c r="AE25" s="269"/>
      <c r="AF25" s="269"/>
      <c r="AG25" s="259">
        <f t="shared" si="10"/>
        <v>0</v>
      </c>
      <c r="AH25" s="269"/>
      <c r="AI25" s="279"/>
    </row>
    <row r="26" spans="3:35" ht="15" customHeight="1">
      <c r="C26" s="67"/>
      <c r="D26" s="253" t="s">
        <v>212</v>
      </c>
      <c r="E26" s="254" t="s">
        <v>339</v>
      </c>
      <c r="F26" s="267">
        <f>F16+F24+F25</f>
        <v>0</v>
      </c>
      <c r="G26" s="267">
        <f t="shared" ref="G26:AI26" si="11">G16+G24+G25</f>
        <v>0</v>
      </c>
      <c r="H26" s="267">
        <f t="shared" si="11"/>
        <v>0</v>
      </c>
      <c r="I26" s="267">
        <f t="shared" si="11"/>
        <v>0</v>
      </c>
      <c r="J26" s="267">
        <f t="shared" si="11"/>
        <v>0</v>
      </c>
      <c r="K26" s="267">
        <f t="shared" si="11"/>
        <v>0</v>
      </c>
      <c r="L26" s="267">
        <f t="shared" si="11"/>
        <v>0</v>
      </c>
      <c r="M26" s="267">
        <f t="shared" si="11"/>
        <v>0</v>
      </c>
      <c r="N26" s="267">
        <f t="shared" si="11"/>
        <v>0</v>
      </c>
      <c r="O26" s="267">
        <f t="shared" si="11"/>
        <v>0</v>
      </c>
      <c r="P26" s="267">
        <f t="shared" si="11"/>
        <v>0</v>
      </c>
      <c r="Q26" s="267">
        <f t="shared" si="11"/>
        <v>0</v>
      </c>
      <c r="R26" s="267">
        <f t="shared" si="11"/>
        <v>0</v>
      </c>
      <c r="S26" s="267">
        <f t="shared" si="11"/>
        <v>0</v>
      </c>
      <c r="T26" s="267">
        <f t="shared" si="11"/>
        <v>0</v>
      </c>
      <c r="U26" s="267">
        <f t="shared" si="11"/>
        <v>0</v>
      </c>
      <c r="V26" s="267">
        <f t="shared" si="11"/>
        <v>0</v>
      </c>
      <c r="W26" s="267">
        <f t="shared" si="11"/>
        <v>0</v>
      </c>
      <c r="X26" s="267">
        <f t="shared" si="11"/>
        <v>0</v>
      </c>
      <c r="Y26" s="267">
        <f t="shared" si="11"/>
        <v>0</v>
      </c>
      <c r="Z26" s="267">
        <f t="shared" si="11"/>
        <v>0</v>
      </c>
      <c r="AA26" s="267">
        <f t="shared" si="11"/>
        <v>0</v>
      </c>
      <c r="AB26" s="267">
        <f t="shared" si="11"/>
        <v>0</v>
      </c>
      <c r="AC26" s="267">
        <f t="shared" si="11"/>
        <v>0</v>
      </c>
      <c r="AD26" s="267">
        <f t="shared" si="11"/>
        <v>0</v>
      </c>
      <c r="AE26" s="267">
        <f t="shared" si="11"/>
        <v>0</v>
      </c>
      <c r="AF26" s="267">
        <f t="shared" si="11"/>
        <v>0</v>
      </c>
      <c r="AG26" s="267">
        <f t="shared" si="11"/>
        <v>0</v>
      </c>
      <c r="AH26" s="267">
        <f t="shared" si="11"/>
        <v>0</v>
      </c>
      <c r="AI26" s="268">
        <f t="shared" si="11"/>
        <v>0</v>
      </c>
    </row>
  </sheetData>
  <sheetProtection password="81D4" sheet="1" objects="1" scenarios="1" formatColumns="0" formatRows="0" autoFilter="0"/>
  <mergeCells count="33">
    <mergeCell ref="D11:G11"/>
    <mergeCell ref="D12:D14"/>
    <mergeCell ref="E12:E14"/>
    <mergeCell ref="F12:H12"/>
    <mergeCell ref="I12:K12"/>
    <mergeCell ref="F13:F14"/>
    <mergeCell ref="G13:H13"/>
    <mergeCell ref="I13:I14"/>
    <mergeCell ref="J13:K13"/>
    <mergeCell ref="X12:Z12"/>
    <mergeCell ref="AD13:AD14"/>
    <mergeCell ref="AA13:AA14"/>
    <mergeCell ref="U13:U14"/>
    <mergeCell ref="V13:W13"/>
    <mergeCell ref="X13:X14"/>
    <mergeCell ref="AD12:AF12"/>
    <mergeCell ref="Y13:Z13"/>
    <mergeCell ref="AG13:AG14"/>
    <mergeCell ref="AH13:AI13"/>
    <mergeCell ref="AG12:AI12"/>
    <mergeCell ref="M13:N13"/>
    <mergeCell ref="O13:O14"/>
    <mergeCell ref="P13:Q13"/>
    <mergeCell ref="R13:R14"/>
    <mergeCell ref="O12:Q12"/>
    <mergeCell ref="R12:T12"/>
    <mergeCell ref="L12:N12"/>
    <mergeCell ref="L13:L14"/>
    <mergeCell ref="U12:W12"/>
    <mergeCell ref="AE13:AF13"/>
    <mergeCell ref="AA12:AC12"/>
    <mergeCell ref="S13:T13"/>
    <mergeCell ref="AB13:AC13"/>
  </mergeCells>
  <dataValidations count="1">
    <dataValidation type="decimal" allowBlank="1" showErrorMessage="1" errorTitle="Ошибка" error="Допускается ввод только действительных чисел!" sqref="WVN983045:WWQ983055 JB16:KE26 SX16:UA26 ACT16:ADW26 AMP16:ANS26 AWL16:AXO26 BGH16:BHK26 BQD16:BRG26 BZZ16:CBC26 CJV16:CKY26 CTR16:CUU26 DDN16:DEQ26 DNJ16:DOM26 DXF16:DYI26 EHB16:EIE26 EQX16:ESA26 FAT16:FBW26 FKP16:FLS26 FUL16:FVO26 GEH16:GFK26 GOD16:GPG26 GXZ16:GZC26 HHV16:HIY26 HRR16:HSU26 IBN16:ICQ26 ILJ16:IMM26 IVF16:IWI26 JFB16:JGE26 JOX16:JQA26 JYT16:JZW26 KIP16:KJS26 KSL16:KTO26 LCH16:LDK26 LMD16:LNG26 LVZ16:LXC26 MFV16:MGY26 MPR16:MQU26 MZN16:NAQ26 NJJ16:NKM26 NTF16:NUI26 ODB16:OEE26 OMX16:OOA26 OWT16:OXW26 PGP16:PHS26 PQL16:PRO26 QAH16:QBK26 QKD16:QLG26 QTZ16:QVC26 RDV16:REY26 RNR16:ROU26 RXN16:RYQ26 SHJ16:SIM26 SRF16:SSI26 TBB16:TCE26 TKX16:TMA26 TUT16:TVW26 UEP16:UFS26 UOL16:UPO26 UYH16:UZK26 VID16:VJG26 VRZ16:VTC26 WBV16:WCY26 WLR16:WMU26 WVN16:WWQ26 F65541:AI65551 JB65541:KE65551 SX65541:UA65551 ACT65541:ADW65551 AMP65541:ANS65551 AWL65541:AXO65551 BGH65541:BHK65551 BQD65541:BRG65551 BZZ65541:CBC65551 CJV65541:CKY65551 CTR65541:CUU65551 DDN65541:DEQ65551 DNJ65541:DOM65551 DXF65541:DYI65551 EHB65541:EIE65551 EQX65541:ESA65551 FAT65541:FBW65551 FKP65541:FLS65551 FUL65541:FVO65551 GEH65541:GFK65551 GOD65541:GPG65551 GXZ65541:GZC65551 HHV65541:HIY65551 HRR65541:HSU65551 IBN65541:ICQ65551 ILJ65541:IMM65551 IVF65541:IWI65551 JFB65541:JGE65551 JOX65541:JQA65551 JYT65541:JZW65551 KIP65541:KJS65551 KSL65541:KTO65551 LCH65541:LDK65551 LMD65541:LNG65551 LVZ65541:LXC65551 MFV65541:MGY65551 MPR65541:MQU65551 MZN65541:NAQ65551 NJJ65541:NKM65551 NTF65541:NUI65551 ODB65541:OEE65551 OMX65541:OOA65551 OWT65541:OXW65551 PGP65541:PHS65551 PQL65541:PRO65551 QAH65541:QBK65551 QKD65541:QLG65551 QTZ65541:QVC65551 RDV65541:REY65551 RNR65541:ROU65551 RXN65541:RYQ65551 SHJ65541:SIM65551 SRF65541:SSI65551 TBB65541:TCE65551 TKX65541:TMA65551 TUT65541:TVW65551 UEP65541:UFS65551 UOL65541:UPO65551 UYH65541:UZK65551 VID65541:VJG65551 VRZ65541:VTC65551 WBV65541:WCY65551 WLR65541:WMU65551 WVN65541:WWQ65551 F131077:AI131087 JB131077:KE131087 SX131077:UA131087 ACT131077:ADW131087 AMP131077:ANS131087 AWL131077:AXO131087 BGH131077:BHK131087 BQD131077:BRG131087 BZZ131077:CBC131087 CJV131077:CKY131087 CTR131077:CUU131087 DDN131077:DEQ131087 DNJ131077:DOM131087 DXF131077:DYI131087 EHB131077:EIE131087 EQX131077:ESA131087 FAT131077:FBW131087 FKP131077:FLS131087 FUL131077:FVO131087 GEH131077:GFK131087 GOD131077:GPG131087 GXZ131077:GZC131087 HHV131077:HIY131087 HRR131077:HSU131087 IBN131077:ICQ131087 ILJ131077:IMM131087 IVF131077:IWI131087 JFB131077:JGE131087 JOX131077:JQA131087 JYT131077:JZW131087 KIP131077:KJS131087 KSL131077:KTO131087 LCH131077:LDK131087 LMD131077:LNG131087 LVZ131077:LXC131087 MFV131077:MGY131087 MPR131077:MQU131087 MZN131077:NAQ131087 NJJ131077:NKM131087 NTF131077:NUI131087 ODB131077:OEE131087 OMX131077:OOA131087 OWT131077:OXW131087 PGP131077:PHS131087 PQL131077:PRO131087 QAH131077:QBK131087 QKD131077:QLG131087 QTZ131077:QVC131087 RDV131077:REY131087 RNR131077:ROU131087 RXN131077:RYQ131087 SHJ131077:SIM131087 SRF131077:SSI131087 TBB131077:TCE131087 TKX131077:TMA131087 TUT131077:TVW131087 UEP131077:UFS131087 UOL131077:UPO131087 UYH131077:UZK131087 VID131077:VJG131087 VRZ131077:VTC131087 WBV131077:WCY131087 WLR131077:WMU131087 WVN131077:WWQ131087 F196613:AI196623 JB196613:KE196623 SX196613:UA196623 ACT196613:ADW196623 AMP196613:ANS196623 AWL196613:AXO196623 BGH196613:BHK196623 BQD196613:BRG196623 BZZ196613:CBC196623 CJV196613:CKY196623 CTR196613:CUU196623 DDN196613:DEQ196623 DNJ196613:DOM196623 DXF196613:DYI196623 EHB196613:EIE196623 EQX196613:ESA196623 FAT196613:FBW196623 FKP196613:FLS196623 FUL196613:FVO196623 GEH196613:GFK196623 GOD196613:GPG196623 GXZ196613:GZC196623 HHV196613:HIY196623 HRR196613:HSU196623 IBN196613:ICQ196623 ILJ196613:IMM196623 IVF196613:IWI196623 JFB196613:JGE196623 JOX196613:JQA196623 JYT196613:JZW196623 KIP196613:KJS196623 KSL196613:KTO196623 LCH196613:LDK196623 LMD196613:LNG196623 LVZ196613:LXC196623 MFV196613:MGY196623 MPR196613:MQU196623 MZN196613:NAQ196623 NJJ196613:NKM196623 NTF196613:NUI196623 ODB196613:OEE196623 OMX196613:OOA196623 OWT196613:OXW196623 PGP196613:PHS196623 PQL196613:PRO196623 QAH196613:QBK196623 QKD196613:QLG196623 QTZ196613:QVC196623 RDV196613:REY196623 RNR196613:ROU196623 RXN196613:RYQ196623 SHJ196613:SIM196623 SRF196613:SSI196623 TBB196613:TCE196623 TKX196613:TMA196623 TUT196613:TVW196623 UEP196613:UFS196623 UOL196613:UPO196623 UYH196613:UZK196623 VID196613:VJG196623 VRZ196613:VTC196623 WBV196613:WCY196623 WLR196613:WMU196623 WVN196613:WWQ196623 F262149:AI262159 JB262149:KE262159 SX262149:UA262159 ACT262149:ADW262159 AMP262149:ANS262159 AWL262149:AXO262159 BGH262149:BHK262159 BQD262149:BRG262159 BZZ262149:CBC262159 CJV262149:CKY262159 CTR262149:CUU262159 DDN262149:DEQ262159 DNJ262149:DOM262159 DXF262149:DYI262159 EHB262149:EIE262159 EQX262149:ESA262159 FAT262149:FBW262159 FKP262149:FLS262159 FUL262149:FVO262159 GEH262149:GFK262159 GOD262149:GPG262159 GXZ262149:GZC262159 HHV262149:HIY262159 HRR262149:HSU262159 IBN262149:ICQ262159 ILJ262149:IMM262159 IVF262149:IWI262159 JFB262149:JGE262159 JOX262149:JQA262159 JYT262149:JZW262159 KIP262149:KJS262159 KSL262149:KTO262159 LCH262149:LDK262159 LMD262149:LNG262159 LVZ262149:LXC262159 MFV262149:MGY262159 MPR262149:MQU262159 MZN262149:NAQ262159 NJJ262149:NKM262159 NTF262149:NUI262159 ODB262149:OEE262159 OMX262149:OOA262159 OWT262149:OXW262159 PGP262149:PHS262159 PQL262149:PRO262159 QAH262149:QBK262159 QKD262149:QLG262159 QTZ262149:QVC262159 RDV262149:REY262159 RNR262149:ROU262159 RXN262149:RYQ262159 SHJ262149:SIM262159 SRF262149:SSI262159 TBB262149:TCE262159 TKX262149:TMA262159 TUT262149:TVW262159 UEP262149:UFS262159 UOL262149:UPO262159 UYH262149:UZK262159 VID262149:VJG262159 VRZ262149:VTC262159 WBV262149:WCY262159 WLR262149:WMU262159 WVN262149:WWQ262159 F327685:AI327695 JB327685:KE327695 SX327685:UA327695 ACT327685:ADW327695 AMP327685:ANS327695 AWL327685:AXO327695 BGH327685:BHK327695 BQD327685:BRG327695 BZZ327685:CBC327695 CJV327685:CKY327695 CTR327685:CUU327695 DDN327685:DEQ327695 DNJ327685:DOM327695 DXF327685:DYI327695 EHB327685:EIE327695 EQX327685:ESA327695 FAT327685:FBW327695 FKP327685:FLS327695 FUL327685:FVO327695 GEH327685:GFK327695 GOD327685:GPG327695 GXZ327685:GZC327695 HHV327685:HIY327695 HRR327685:HSU327695 IBN327685:ICQ327695 ILJ327685:IMM327695 IVF327685:IWI327695 JFB327685:JGE327695 JOX327685:JQA327695 JYT327685:JZW327695 KIP327685:KJS327695 KSL327685:KTO327695 LCH327685:LDK327695 LMD327685:LNG327695 LVZ327685:LXC327695 MFV327685:MGY327695 MPR327685:MQU327695 MZN327685:NAQ327695 NJJ327685:NKM327695 NTF327685:NUI327695 ODB327685:OEE327695 OMX327685:OOA327695 OWT327685:OXW327695 PGP327685:PHS327695 PQL327685:PRO327695 QAH327685:QBK327695 QKD327685:QLG327695 QTZ327685:QVC327695 RDV327685:REY327695 RNR327685:ROU327695 RXN327685:RYQ327695 SHJ327685:SIM327695 SRF327685:SSI327695 TBB327685:TCE327695 TKX327685:TMA327695 TUT327685:TVW327695 UEP327685:UFS327695 UOL327685:UPO327695 UYH327685:UZK327695 VID327685:VJG327695 VRZ327685:VTC327695 WBV327685:WCY327695 WLR327685:WMU327695 WVN327685:WWQ327695 F393221:AI393231 JB393221:KE393231 SX393221:UA393231 ACT393221:ADW393231 AMP393221:ANS393231 AWL393221:AXO393231 BGH393221:BHK393231 BQD393221:BRG393231 BZZ393221:CBC393231 CJV393221:CKY393231 CTR393221:CUU393231 DDN393221:DEQ393231 DNJ393221:DOM393231 DXF393221:DYI393231 EHB393221:EIE393231 EQX393221:ESA393231 FAT393221:FBW393231 FKP393221:FLS393231 FUL393221:FVO393231 GEH393221:GFK393231 GOD393221:GPG393231 GXZ393221:GZC393231 HHV393221:HIY393231 HRR393221:HSU393231 IBN393221:ICQ393231 ILJ393221:IMM393231 IVF393221:IWI393231 JFB393221:JGE393231 JOX393221:JQA393231 JYT393221:JZW393231 KIP393221:KJS393231 KSL393221:KTO393231 LCH393221:LDK393231 LMD393221:LNG393231 LVZ393221:LXC393231 MFV393221:MGY393231 MPR393221:MQU393231 MZN393221:NAQ393231 NJJ393221:NKM393231 NTF393221:NUI393231 ODB393221:OEE393231 OMX393221:OOA393231 OWT393221:OXW393231 PGP393221:PHS393231 PQL393221:PRO393231 QAH393221:QBK393231 QKD393221:QLG393231 QTZ393221:QVC393231 RDV393221:REY393231 RNR393221:ROU393231 RXN393221:RYQ393231 SHJ393221:SIM393231 SRF393221:SSI393231 TBB393221:TCE393231 TKX393221:TMA393231 TUT393221:TVW393231 UEP393221:UFS393231 UOL393221:UPO393231 UYH393221:UZK393231 VID393221:VJG393231 VRZ393221:VTC393231 WBV393221:WCY393231 WLR393221:WMU393231 WVN393221:WWQ393231 F458757:AI458767 JB458757:KE458767 SX458757:UA458767 ACT458757:ADW458767 AMP458757:ANS458767 AWL458757:AXO458767 BGH458757:BHK458767 BQD458757:BRG458767 BZZ458757:CBC458767 CJV458757:CKY458767 CTR458757:CUU458767 DDN458757:DEQ458767 DNJ458757:DOM458767 DXF458757:DYI458767 EHB458757:EIE458767 EQX458757:ESA458767 FAT458757:FBW458767 FKP458757:FLS458767 FUL458757:FVO458767 GEH458757:GFK458767 GOD458757:GPG458767 GXZ458757:GZC458767 HHV458757:HIY458767 HRR458757:HSU458767 IBN458757:ICQ458767 ILJ458757:IMM458767 IVF458757:IWI458767 JFB458757:JGE458767 JOX458757:JQA458767 JYT458757:JZW458767 KIP458757:KJS458767 KSL458757:KTO458767 LCH458757:LDK458767 LMD458757:LNG458767 LVZ458757:LXC458767 MFV458757:MGY458767 MPR458757:MQU458767 MZN458757:NAQ458767 NJJ458757:NKM458767 NTF458757:NUI458767 ODB458757:OEE458767 OMX458757:OOA458767 OWT458757:OXW458767 PGP458757:PHS458767 PQL458757:PRO458767 QAH458757:QBK458767 QKD458757:QLG458767 QTZ458757:QVC458767 RDV458757:REY458767 RNR458757:ROU458767 RXN458757:RYQ458767 SHJ458757:SIM458767 SRF458757:SSI458767 TBB458757:TCE458767 TKX458757:TMA458767 TUT458757:TVW458767 UEP458757:UFS458767 UOL458757:UPO458767 UYH458757:UZK458767 VID458757:VJG458767 VRZ458757:VTC458767 WBV458757:WCY458767 WLR458757:WMU458767 WVN458757:WWQ458767 F524293:AI524303 JB524293:KE524303 SX524293:UA524303 ACT524293:ADW524303 AMP524293:ANS524303 AWL524293:AXO524303 BGH524293:BHK524303 BQD524293:BRG524303 BZZ524293:CBC524303 CJV524293:CKY524303 CTR524293:CUU524303 DDN524293:DEQ524303 DNJ524293:DOM524303 DXF524293:DYI524303 EHB524293:EIE524303 EQX524293:ESA524303 FAT524293:FBW524303 FKP524293:FLS524303 FUL524293:FVO524303 GEH524293:GFK524303 GOD524293:GPG524303 GXZ524293:GZC524303 HHV524293:HIY524303 HRR524293:HSU524303 IBN524293:ICQ524303 ILJ524293:IMM524303 IVF524293:IWI524303 JFB524293:JGE524303 JOX524293:JQA524303 JYT524293:JZW524303 KIP524293:KJS524303 KSL524293:KTO524303 LCH524293:LDK524303 LMD524293:LNG524303 LVZ524293:LXC524303 MFV524293:MGY524303 MPR524293:MQU524303 MZN524293:NAQ524303 NJJ524293:NKM524303 NTF524293:NUI524303 ODB524293:OEE524303 OMX524293:OOA524303 OWT524293:OXW524303 PGP524293:PHS524303 PQL524293:PRO524303 QAH524293:QBK524303 QKD524293:QLG524303 QTZ524293:QVC524303 RDV524293:REY524303 RNR524293:ROU524303 RXN524293:RYQ524303 SHJ524293:SIM524303 SRF524293:SSI524303 TBB524293:TCE524303 TKX524293:TMA524303 TUT524293:TVW524303 UEP524293:UFS524303 UOL524293:UPO524303 UYH524293:UZK524303 VID524293:VJG524303 VRZ524293:VTC524303 WBV524293:WCY524303 WLR524293:WMU524303 WVN524293:WWQ524303 F589829:AI589839 JB589829:KE589839 SX589829:UA589839 ACT589829:ADW589839 AMP589829:ANS589839 AWL589829:AXO589839 BGH589829:BHK589839 BQD589829:BRG589839 BZZ589829:CBC589839 CJV589829:CKY589839 CTR589829:CUU589839 DDN589829:DEQ589839 DNJ589829:DOM589839 DXF589829:DYI589839 EHB589829:EIE589839 EQX589829:ESA589839 FAT589829:FBW589839 FKP589829:FLS589839 FUL589829:FVO589839 GEH589829:GFK589839 GOD589829:GPG589839 GXZ589829:GZC589839 HHV589829:HIY589839 HRR589829:HSU589839 IBN589829:ICQ589839 ILJ589829:IMM589839 IVF589829:IWI589839 JFB589829:JGE589839 JOX589829:JQA589839 JYT589829:JZW589839 KIP589829:KJS589839 KSL589829:KTO589839 LCH589829:LDK589839 LMD589829:LNG589839 LVZ589829:LXC589839 MFV589829:MGY589839 MPR589829:MQU589839 MZN589829:NAQ589839 NJJ589829:NKM589839 NTF589829:NUI589839 ODB589829:OEE589839 OMX589829:OOA589839 OWT589829:OXW589839 PGP589829:PHS589839 PQL589829:PRO589839 QAH589829:QBK589839 QKD589829:QLG589839 QTZ589829:QVC589839 RDV589829:REY589839 RNR589829:ROU589839 RXN589829:RYQ589839 SHJ589829:SIM589839 SRF589829:SSI589839 TBB589829:TCE589839 TKX589829:TMA589839 TUT589829:TVW589839 UEP589829:UFS589839 UOL589829:UPO589839 UYH589829:UZK589839 VID589829:VJG589839 VRZ589829:VTC589839 WBV589829:WCY589839 WLR589829:WMU589839 WVN589829:WWQ589839 F655365:AI655375 JB655365:KE655375 SX655365:UA655375 ACT655365:ADW655375 AMP655365:ANS655375 AWL655365:AXO655375 BGH655365:BHK655375 BQD655365:BRG655375 BZZ655365:CBC655375 CJV655365:CKY655375 CTR655365:CUU655375 DDN655365:DEQ655375 DNJ655365:DOM655375 DXF655365:DYI655375 EHB655365:EIE655375 EQX655365:ESA655375 FAT655365:FBW655375 FKP655365:FLS655375 FUL655365:FVO655375 GEH655365:GFK655375 GOD655365:GPG655375 GXZ655365:GZC655375 HHV655365:HIY655375 HRR655365:HSU655375 IBN655365:ICQ655375 ILJ655365:IMM655375 IVF655365:IWI655375 JFB655365:JGE655375 JOX655365:JQA655375 JYT655365:JZW655375 KIP655365:KJS655375 KSL655365:KTO655375 LCH655365:LDK655375 LMD655365:LNG655375 LVZ655365:LXC655375 MFV655365:MGY655375 MPR655365:MQU655375 MZN655365:NAQ655375 NJJ655365:NKM655375 NTF655365:NUI655375 ODB655365:OEE655375 OMX655365:OOA655375 OWT655365:OXW655375 PGP655365:PHS655375 PQL655365:PRO655375 QAH655365:QBK655375 QKD655365:QLG655375 QTZ655365:QVC655375 RDV655365:REY655375 RNR655365:ROU655375 RXN655365:RYQ655375 SHJ655365:SIM655375 SRF655365:SSI655375 TBB655365:TCE655375 TKX655365:TMA655375 TUT655365:TVW655375 UEP655365:UFS655375 UOL655365:UPO655375 UYH655365:UZK655375 VID655365:VJG655375 VRZ655365:VTC655375 WBV655365:WCY655375 WLR655365:WMU655375 WVN655365:WWQ655375 F720901:AI720911 JB720901:KE720911 SX720901:UA720911 ACT720901:ADW720911 AMP720901:ANS720911 AWL720901:AXO720911 BGH720901:BHK720911 BQD720901:BRG720911 BZZ720901:CBC720911 CJV720901:CKY720911 CTR720901:CUU720911 DDN720901:DEQ720911 DNJ720901:DOM720911 DXF720901:DYI720911 EHB720901:EIE720911 EQX720901:ESA720911 FAT720901:FBW720911 FKP720901:FLS720911 FUL720901:FVO720911 GEH720901:GFK720911 GOD720901:GPG720911 GXZ720901:GZC720911 HHV720901:HIY720911 HRR720901:HSU720911 IBN720901:ICQ720911 ILJ720901:IMM720911 IVF720901:IWI720911 JFB720901:JGE720911 JOX720901:JQA720911 JYT720901:JZW720911 KIP720901:KJS720911 KSL720901:KTO720911 LCH720901:LDK720911 LMD720901:LNG720911 LVZ720901:LXC720911 MFV720901:MGY720911 MPR720901:MQU720911 MZN720901:NAQ720911 NJJ720901:NKM720911 NTF720901:NUI720911 ODB720901:OEE720911 OMX720901:OOA720911 OWT720901:OXW720911 PGP720901:PHS720911 PQL720901:PRO720911 QAH720901:QBK720911 QKD720901:QLG720911 QTZ720901:QVC720911 RDV720901:REY720911 RNR720901:ROU720911 RXN720901:RYQ720911 SHJ720901:SIM720911 SRF720901:SSI720911 TBB720901:TCE720911 TKX720901:TMA720911 TUT720901:TVW720911 UEP720901:UFS720911 UOL720901:UPO720911 UYH720901:UZK720911 VID720901:VJG720911 VRZ720901:VTC720911 WBV720901:WCY720911 WLR720901:WMU720911 WVN720901:WWQ720911 F786437:AI786447 JB786437:KE786447 SX786437:UA786447 ACT786437:ADW786447 AMP786437:ANS786447 AWL786437:AXO786447 BGH786437:BHK786447 BQD786437:BRG786447 BZZ786437:CBC786447 CJV786437:CKY786447 CTR786437:CUU786447 DDN786437:DEQ786447 DNJ786437:DOM786447 DXF786437:DYI786447 EHB786437:EIE786447 EQX786437:ESA786447 FAT786437:FBW786447 FKP786437:FLS786447 FUL786437:FVO786447 GEH786437:GFK786447 GOD786437:GPG786447 GXZ786437:GZC786447 HHV786437:HIY786447 HRR786437:HSU786447 IBN786437:ICQ786447 ILJ786437:IMM786447 IVF786437:IWI786447 JFB786437:JGE786447 JOX786437:JQA786447 JYT786437:JZW786447 KIP786437:KJS786447 KSL786437:KTO786447 LCH786437:LDK786447 LMD786437:LNG786447 LVZ786437:LXC786447 MFV786437:MGY786447 MPR786437:MQU786447 MZN786437:NAQ786447 NJJ786437:NKM786447 NTF786437:NUI786447 ODB786437:OEE786447 OMX786437:OOA786447 OWT786437:OXW786447 PGP786437:PHS786447 PQL786437:PRO786447 QAH786437:QBK786447 QKD786437:QLG786447 QTZ786437:QVC786447 RDV786437:REY786447 RNR786437:ROU786447 RXN786437:RYQ786447 SHJ786437:SIM786447 SRF786437:SSI786447 TBB786437:TCE786447 TKX786437:TMA786447 TUT786437:TVW786447 UEP786437:UFS786447 UOL786437:UPO786447 UYH786437:UZK786447 VID786437:VJG786447 VRZ786437:VTC786447 WBV786437:WCY786447 WLR786437:WMU786447 WVN786437:WWQ786447 F851973:AI851983 JB851973:KE851983 SX851973:UA851983 ACT851973:ADW851983 AMP851973:ANS851983 AWL851973:AXO851983 BGH851973:BHK851983 BQD851973:BRG851983 BZZ851973:CBC851983 CJV851973:CKY851983 CTR851973:CUU851983 DDN851973:DEQ851983 DNJ851973:DOM851983 DXF851973:DYI851983 EHB851973:EIE851983 EQX851973:ESA851983 FAT851973:FBW851983 FKP851973:FLS851983 FUL851973:FVO851983 GEH851973:GFK851983 GOD851973:GPG851983 GXZ851973:GZC851983 HHV851973:HIY851983 HRR851973:HSU851983 IBN851973:ICQ851983 ILJ851973:IMM851983 IVF851973:IWI851983 JFB851973:JGE851983 JOX851973:JQA851983 JYT851973:JZW851983 KIP851973:KJS851983 KSL851973:KTO851983 LCH851973:LDK851983 LMD851973:LNG851983 LVZ851973:LXC851983 MFV851973:MGY851983 MPR851973:MQU851983 MZN851973:NAQ851983 NJJ851973:NKM851983 NTF851973:NUI851983 ODB851973:OEE851983 OMX851973:OOA851983 OWT851973:OXW851983 PGP851973:PHS851983 PQL851973:PRO851983 QAH851973:QBK851983 QKD851973:QLG851983 QTZ851973:QVC851983 RDV851973:REY851983 RNR851973:ROU851983 RXN851973:RYQ851983 SHJ851973:SIM851983 SRF851973:SSI851983 TBB851973:TCE851983 TKX851973:TMA851983 TUT851973:TVW851983 UEP851973:UFS851983 UOL851973:UPO851983 UYH851973:UZK851983 VID851973:VJG851983 VRZ851973:VTC851983 WBV851973:WCY851983 WLR851973:WMU851983 WVN851973:WWQ851983 F917509:AI917519 JB917509:KE917519 SX917509:UA917519 ACT917509:ADW917519 AMP917509:ANS917519 AWL917509:AXO917519 BGH917509:BHK917519 BQD917509:BRG917519 BZZ917509:CBC917519 CJV917509:CKY917519 CTR917509:CUU917519 DDN917509:DEQ917519 DNJ917509:DOM917519 DXF917509:DYI917519 EHB917509:EIE917519 EQX917509:ESA917519 FAT917509:FBW917519 FKP917509:FLS917519 FUL917509:FVO917519 GEH917509:GFK917519 GOD917509:GPG917519 GXZ917509:GZC917519 HHV917509:HIY917519 HRR917509:HSU917519 IBN917509:ICQ917519 ILJ917509:IMM917519 IVF917509:IWI917519 JFB917509:JGE917519 JOX917509:JQA917519 JYT917509:JZW917519 KIP917509:KJS917519 KSL917509:KTO917519 LCH917509:LDK917519 LMD917509:LNG917519 LVZ917509:LXC917519 MFV917509:MGY917519 MPR917509:MQU917519 MZN917509:NAQ917519 NJJ917509:NKM917519 NTF917509:NUI917519 ODB917509:OEE917519 OMX917509:OOA917519 OWT917509:OXW917519 PGP917509:PHS917519 PQL917509:PRO917519 QAH917509:QBK917519 QKD917509:QLG917519 QTZ917509:QVC917519 RDV917509:REY917519 RNR917509:ROU917519 RXN917509:RYQ917519 SHJ917509:SIM917519 SRF917509:SSI917519 TBB917509:TCE917519 TKX917509:TMA917519 TUT917509:TVW917519 UEP917509:UFS917519 UOL917509:UPO917519 UYH917509:UZK917519 VID917509:VJG917519 VRZ917509:VTC917519 WBV917509:WCY917519 WLR917509:WMU917519 WVN917509:WWQ917519 F983045:AI983055 JB983045:KE983055 SX983045:UA983055 ACT983045:ADW983055 AMP983045:ANS983055 AWL983045:AXO983055 BGH983045:BHK983055 BQD983045:BRG983055 BZZ983045:CBC983055 CJV983045:CKY983055 CTR983045:CUU983055 DDN983045:DEQ983055 DNJ983045:DOM983055 DXF983045:DYI983055 EHB983045:EIE983055 EQX983045:ESA983055 FAT983045:FBW983055 FKP983045:FLS983055 FUL983045:FVO983055 GEH983045:GFK983055 GOD983045:GPG983055 GXZ983045:GZC983055 HHV983045:HIY983055 HRR983045:HSU983055 IBN983045:ICQ983055 ILJ983045:IMM983055 IVF983045:IWI983055 JFB983045:JGE983055 JOX983045:JQA983055 JYT983045:JZW983055 KIP983045:KJS983055 KSL983045:KTO983055 LCH983045:LDK983055 LMD983045:LNG983055 LVZ983045:LXC983055 MFV983045:MGY983055 MPR983045:MQU983055 MZN983045:NAQ983055 NJJ983045:NKM983055 NTF983045:NUI983055 ODB983045:OEE983055 OMX983045:OOA983055 OWT983045:OXW983055 PGP983045:PHS983055 PQL983045:PRO983055 QAH983045:QBK983055 QKD983045:QLG983055 QTZ983045:QVC983055 RDV983045:REY983055 RNR983045:ROU983055 RXN983045:RYQ983055 SHJ983045:SIM983055 SRF983045:SSI983055 TBB983045:TCE983055 TKX983045:TMA983055 TUT983045:TVW983055 UEP983045:UFS983055 UOL983045:UPO983055 UYH983045:UZK983055 VID983045:VJG983055 VRZ983045:VTC983055 WBV983045:WCY983055 WLR983045:WMU983055 F16:AI26">
      <formula1>-9.99999999999999E+23</formula1>
      <formula2>9.99999999999999E+23</formula2>
    </dataValidation>
  </dataValidations>
  <printOptions horizontalCentered="1"/>
  <pageMargins left="0.24000000000000002" right="0.24000000000000002" top="0.24000000000000002" bottom="0.24000000000000002" header="0.24000000000000002" footer="0.24000000000000002"/>
  <pageSetup paperSize="9" scale="73" fitToHeight="0"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_31">
    <pageSetUpPr fitToPage="1"/>
  </sheetPr>
  <dimension ref="A1:K40"/>
  <sheetViews>
    <sheetView showGridLines="0" zoomScaleNormal="100" zoomScaleSheetLayoutView="74" workbookViewId="0">
      <pane xSplit="5" ySplit="12" topLeftCell="F13" activePane="bottomRight" state="frozen"/>
      <selection activeCell="I44" sqref="I44"/>
      <selection pane="topRight" activeCell="I44" sqref="I44"/>
      <selection pane="bottomLeft" activeCell="I44" sqref="I44"/>
      <selection pane="bottomRight" activeCell="G28" sqref="G28"/>
    </sheetView>
  </sheetViews>
  <sheetFormatPr defaultRowHeight="11.25"/>
  <cols>
    <col min="1" max="2" width="9.140625" style="73" hidden="1" customWidth="1"/>
    <col min="3" max="3" width="1.7109375" style="73" customWidth="1"/>
    <col min="4" max="4" width="60.7109375" style="73" customWidth="1"/>
    <col min="5" max="5" width="6.7109375" style="73" customWidth="1"/>
    <col min="6" max="10" width="19.7109375" style="73" customWidth="1"/>
    <col min="11" max="256" width="9.140625" style="73"/>
    <col min="257" max="258" width="0" style="73" hidden="1" customWidth="1"/>
    <col min="259" max="259" width="4.140625" style="73" customWidth="1"/>
    <col min="260" max="260" width="40.7109375" style="73" customWidth="1"/>
    <col min="261" max="261" width="6.7109375" style="73" customWidth="1"/>
    <col min="262" max="266" width="19.7109375" style="73" customWidth="1"/>
    <col min="267" max="512" width="9.140625" style="73"/>
    <col min="513" max="514" width="0" style="73" hidden="1" customWidth="1"/>
    <col min="515" max="515" width="4.140625" style="73" customWidth="1"/>
    <col min="516" max="516" width="40.7109375" style="73" customWidth="1"/>
    <col min="517" max="517" width="6.7109375" style="73" customWidth="1"/>
    <col min="518" max="522" width="19.7109375" style="73" customWidth="1"/>
    <col min="523" max="768" width="9.140625" style="73"/>
    <col min="769" max="770" width="0" style="73" hidden="1" customWidth="1"/>
    <col min="771" max="771" width="4.140625" style="73" customWidth="1"/>
    <col min="772" max="772" width="40.7109375" style="73" customWidth="1"/>
    <col min="773" max="773" width="6.7109375" style="73" customWidth="1"/>
    <col min="774" max="778" width="19.7109375" style="73" customWidth="1"/>
    <col min="779" max="1024" width="9.140625" style="73"/>
    <col min="1025" max="1026" width="0" style="73" hidden="1" customWidth="1"/>
    <col min="1027" max="1027" width="4.140625" style="73" customWidth="1"/>
    <col min="1028" max="1028" width="40.7109375" style="73" customWidth="1"/>
    <col min="1029" max="1029" width="6.7109375" style="73" customWidth="1"/>
    <col min="1030" max="1034" width="19.7109375" style="73" customWidth="1"/>
    <col min="1035" max="1280" width="9.140625" style="73"/>
    <col min="1281" max="1282" width="0" style="73" hidden="1" customWidth="1"/>
    <col min="1283" max="1283" width="4.140625" style="73" customWidth="1"/>
    <col min="1284" max="1284" width="40.7109375" style="73" customWidth="1"/>
    <col min="1285" max="1285" width="6.7109375" style="73" customWidth="1"/>
    <col min="1286" max="1290" width="19.7109375" style="73" customWidth="1"/>
    <col min="1291" max="1536" width="9.140625" style="73"/>
    <col min="1537" max="1538" width="0" style="73" hidden="1" customWidth="1"/>
    <col min="1539" max="1539" width="4.140625" style="73" customWidth="1"/>
    <col min="1540" max="1540" width="40.7109375" style="73" customWidth="1"/>
    <col min="1541" max="1541" width="6.7109375" style="73" customWidth="1"/>
    <col min="1542" max="1546" width="19.7109375" style="73" customWidth="1"/>
    <col min="1547" max="1792" width="9.140625" style="73"/>
    <col min="1793" max="1794" width="0" style="73" hidden="1" customWidth="1"/>
    <col min="1795" max="1795" width="4.140625" style="73" customWidth="1"/>
    <col min="1796" max="1796" width="40.7109375" style="73" customWidth="1"/>
    <col min="1797" max="1797" width="6.7109375" style="73" customWidth="1"/>
    <col min="1798" max="1802" width="19.7109375" style="73" customWidth="1"/>
    <col min="1803" max="2048" width="9.140625" style="73"/>
    <col min="2049" max="2050" width="0" style="73" hidden="1" customWidth="1"/>
    <col min="2051" max="2051" width="4.140625" style="73" customWidth="1"/>
    <col min="2052" max="2052" width="40.7109375" style="73" customWidth="1"/>
    <col min="2053" max="2053" width="6.7109375" style="73" customWidth="1"/>
    <col min="2054" max="2058" width="19.7109375" style="73" customWidth="1"/>
    <col min="2059" max="2304" width="9.140625" style="73"/>
    <col min="2305" max="2306" width="0" style="73" hidden="1" customWidth="1"/>
    <col min="2307" max="2307" width="4.140625" style="73" customWidth="1"/>
    <col min="2308" max="2308" width="40.7109375" style="73" customWidth="1"/>
    <col min="2309" max="2309" width="6.7109375" style="73" customWidth="1"/>
    <col min="2310" max="2314" width="19.7109375" style="73" customWidth="1"/>
    <col min="2315" max="2560" width="9.140625" style="73"/>
    <col min="2561" max="2562" width="0" style="73" hidden="1" customWidth="1"/>
    <col min="2563" max="2563" width="4.140625" style="73" customWidth="1"/>
    <col min="2564" max="2564" width="40.7109375" style="73" customWidth="1"/>
    <col min="2565" max="2565" width="6.7109375" style="73" customWidth="1"/>
    <col min="2566" max="2570" width="19.7109375" style="73" customWidth="1"/>
    <col min="2571" max="2816" width="9.140625" style="73"/>
    <col min="2817" max="2818" width="0" style="73" hidden="1" customWidth="1"/>
    <col min="2819" max="2819" width="4.140625" style="73" customWidth="1"/>
    <col min="2820" max="2820" width="40.7109375" style="73" customWidth="1"/>
    <col min="2821" max="2821" width="6.7109375" style="73" customWidth="1"/>
    <col min="2822" max="2826" width="19.7109375" style="73" customWidth="1"/>
    <col min="2827" max="3072" width="9.140625" style="73"/>
    <col min="3073" max="3074" width="0" style="73" hidden="1" customWidth="1"/>
    <col min="3075" max="3075" width="4.140625" style="73" customWidth="1"/>
    <col min="3076" max="3076" width="40.7109375" style="73" customWidth="1"/>
    <col min="3077" max="3077" width="6.7109375" style="73" customWidth="1"/>
    <col min="3078" max="3082" width="19.7109375" style="73" customWidth="1"/>
    <col min="3083" max="3328" width="9.140625" style="73"/>
    <col min="3329" max="3330" width="0" style="73" hidden="1" customWidth="1"/>
    <col min="3331" max="3331" width="4.140625" style="73" customWidth="1"/>
    <col min="3332" max="3332" width="40.7109375" style="73" customWidth="1"/>
    <col min="3333" max="3333" width="6.7109375" style="73" customWidth="1"/>
    <col min="3334" max="3338" width="19.7109375" style="73" customWidth="1"/>
    <col min="3339" max="3584" width="9.140625" style="73"/>
    <col min="3585" max="3586" width="0" style="73" hidden="1" customWidth="1"/>
    <col min="3587" max="3587" width="4.140625" style="73" customWidth="1"/>
    <col min="3588" max="3588" width="40.7109375" style="73" customWidth="1"/>
    <col min="3589" max="3589" width="6.7109375" style="73" customWidth="1"/>
    <col min="3590" max="3594" width="19.7109375" style="73" customWidth="1"/>
    <col min="3595" max="3840" width="9.140625" style="73"/>
    <col min="3841" max="3842" width="0" style="73" hidden="1" customWidth="1"/>
    <col min="3843" max="3843" width="4.140625" style="73" customWidth="1"/>
    <col min="3844" max="3844" width="40.7109375" style="73" customWidth="1"/>
    <col min="3845" max="3845" width="6.7109375" style="73" customWidth="1"/>
    <col min="3846" max="3850" width="19.7109375" style="73" customWidth="1"/>
    <col min="3851" max="4096" width="9.140625" style="73"/>
    <col min="4097" max="4098" width="0" style="73" hidden="1" customWidth="1"/>
    <col min="4099" max="4099" width="4.140625" style="73" customWidth="1"/>
    <col min="4100" max="4100" width="40.7109375" style="73" customWidth="1"/>
    <col min="4101" max="4101" width="6.7109375" style="73" customWidth="1"/>
    <col min="4102" max="4106" width="19.7109375" style="73" customWidth="1"/>
    <col min="4107" max="4352" width="9.140625" style="73"/>
    <col min="4353" max="4354" width="0" style="73" hidden="1" customWidth="1"/>
    <col min="4355" max="4355" width="4.140625" style="73" customWidth="1"/>
    <col min="4356" max="4356" width="40.7109375" style="73" customWidth="1"/>
    <col min="4357" max="4357" width="6.7109375" style="73" customWidth="1"/>
    <col min="4358" max="4362" width="19.7109375" style="73" customWidth="1"/>
    <col min="4363" max="4608" width="9.140625" style="73"/>
    <col min="4609" max="4610" width="0" style="73" hidden="1" customWidth="1"/>
    <col min="4611" max="4611" width="4.140625" style="73" customWidth="1"/>
    <col min="4612" max="4612" width="40.7109375" style="73" customWidth="1"/>
    <col min="4613" max="4613" width="6.7109375" style="73" customWidth="1"/>
    <col min="4614" max="4618" width="19.7109375" style="73" customWidth="1"/>
    <col min="4619" max="4864" width="9.140625" style="73"/>
    <col min="4865" max="4866" width="0" style="73" hidden="1" customWidth="1"/>
    <col min="4867" max="4867" width="4.140625" style="73" customWidth="1"/>
    <col min="4868" max="4868" width="40.7109375" style="73" customWidth="1"/>
    <col min="4869" max="4869" width="6.7109375" style="73" customWidth="1"/>
    <col min="4870" max="4874" width="19.7109375" style="73" customWidth="1"/>
    <col min="4875" max="5120" width="9.140625" style="73"/>
    <col min="5121" max="5122" width="0" style="73" hidden="1" customWidth="1"/>
    <col min="5123" max="5123" width="4.140625" style="73" customWidth="1"/>
    <col min="5124" max="5124" width="40.7109375" style="73" customWidth="1"/>
    <col min="5125" max="5125" width="6.7109375" style="73" customWidth="1"/>
    <col min="5126" max="5130" width="19.7109375" style="73" customWidth="1"/>
    <col min="5131" max="5376" width="9.140625" style="73"/>
    <col min="5377" max="5378" width="0" style="73" hidden="1" customWidth="1"/>
    <col min="5379" max="5379" width="4.140625" style="73" customWidth="1"/>
    <col min="5380" max="5380" width="40.7109375" style="73" customWidth="1"/>
    <col min="5381" max="5381" width="6.7109375" style="73" customWidth="1"/>
    <col min="5382" max="5386" width="19.7109375" style="73" customWidth="1"/>
    <col min="5387" max="5632" width="9.140625" style="73"/>
    <col min="5633" max="5634" width="0" style="73" hidden="1" customWidth="1"/>
    <col min="5635" max="5635" width="4.140625" style="73" customWidth="1"/>
    <col min="5636" max="5636" width="40.7109375" style="73" customWidth="1"/>
    <col min="5637" max="5637" width="6.7109375" style="73" customWidth="1"/>
    <col min="5638" max="5642" width="19.7109375" style="73" customWidth="1"/>
    <col min="5643" max="5888" width="9.140625" style="73"/>
    <col min="5889" max="5890" width="0" style="73" hidden="1" customWidth="1"/>
    <col min="5891" max="5891" width="4.140625" style="73" customWidth="1"/>
    <col min="5892" max="5892" width="40.7109375" style="73" customWidth="1"/>
    <col min="5893" max="5893" width="6.7109375" style="73" customWidth="1"/>
    <col min="5894" max="5898" width="19.7109375" style="73" customWidth="1"/>
    <col min="5899" max="6144" width="9.140625" style="73"/>
    <col min="6145" max="6146" width="0" style="73" hidden="1" customWidth="1"/>
    <col min="6147" max="6147" width="4.140625" style="73" customWidth="1"/>
    <col min="6148" max="6148" width="40.7109375" style="73" customWidth="1"/>
    <col min="6149" max="6149" width="6.7109375" style="73" customWidth="1"/>
    <col min="6150" max="6154" width="19.7109375" style="73" customWidth="1"/>
    <col min="6155" max="6400" width="9.140625" style="73"/>
    <col min="6401" max="6402" width="0" style="73" hidden="1" customWidth="1"/>
    <col min="6403" max="6403" width="4.140625" style="73" customWidth="1"/>
    <col min="6404" max="6404" width="40.7109375" style="73" customWidth="1"/>
    <col min="6405" max="6405" width="6.7109375" style="73" customWidth="1"/>
    <col min="6406" max="6410" width="19.7109375" style="73" customWidth="1"/>
    <col min="6411" max="6656" width="9.140625" style="73"/>
    <col min="6657" max="6658" width="0" style="73" hidden="1" customWidth="1"/>
    <col min="6659" max="6659" width="4.140625" style="73" customWidth="1"/>
    <col min="6660" max="6660" width="40.7109375" style="73" customWidth="1"/>
    <col min="6661" max="6661" width="6.7109375" style="73" customWidth="1"/>
    <col min="6662" max="6666" width="19.7109375" style="73" customWidth="1"/>
    <col min="6667" max="6912" width="9.140625" style="73"/>
    <col min="6913" max="6914" width="0" style="73" hidden="1" customWidth="1"/>
    <col min="6915" max="6915" width="4.140625" style="73" customWidth="1"/>
    <col min="6916" max="6916" width="40.7109375" style="73" customWidth="1"/>
    <col min="6917" max="6917" width="6.7109375" style="73" customWidth="1"/>
    <col min="6918" max="6922" width="19.7109375" style="73" customWidth="1"/>
    <col min="6923" max="7168" width="9.140625" style="73"/>
    <col min="7169" max="7170" width="0" style="73" hidden="1" customWidth="1"/>
    <col min="7171" max="7171" width="4.140625" style="73" customWidth="1"/>
    <col min="7172" max="7172" width="40.7109375" style="73" customWidth="1"/>
    <col min="7173" max="7173" width="6.7109375" style="73" customWidth="1"/>
    <col min="7174" max="7178" width="19.7109375" style="73" customWidth="1"/>
    <col min="7179" max="7424" width="9.140625" style="73"/>
    <col min="7425" max="7426" width="0" style="73" hidden="1" customWidth="1"/>
    <col min="7427" max="7427" width="4.140625" style="73" customWidth="1"/>
    <col min="7428" max="7428" width="40.7109375" style="73" customWidth="1"/>
    <col min="7429" max="7429" width="6.7109375" style="73" customWidth="1"/>
    <col min="7430" max="7434" width="19.7109375" style="73" customWidth="1"/>
    <col min="7435" max="7680" width="9.140625" style="73"/>
    <col min="7681" max="7682" width="0" style="73" hidden="1" customWidth="1"/>
    <col min="7683" max="7683" width="4.140625" style="73" customWidth="1"/>
    <col min="7684" max="7684" width="40.7109375" style="73" customWidth="1"/>
    <col min="7685" max="7685" width="6.7109375" style="73" customWidth="1"/>
    <col min="7686" max="7690" width="19.7109375" style="73" customWidth="1"/>
    <col min="7691" max="7936" width="9.140625" style="73"/>
    <col min="7937" max="7938" width="0" style="73" hidden="1" customWidth="1"/>
    <col min="7939" max="7939" width="4.140625" style="73" customWidth="1"/>
    <col min="7940" max="7940" width="40.7109375" style="73" customWidth="1"/>
    <col min="7941" max="7941" width="6.7109375" style="73" customWidth="1"/>
    <col min="7942" max="7946" width="19.7109375" style="73" customWidth="1"/>
    <col min="7947" max="8192" width="9.140625" style="73"/>
    <col min="8193" max="8194" width="0" style="73" hidden="1" customWidth="1"/>
    <col min="8195" max="8195" width="4.140625" style="73" customWidth="1"/>
    <col min="8196" max="8196" width="40.7109375" style="73" customWidth="1"/>
    <col min="8197" max="8197" width="6.7109375" style="73" customWidth="1"/>
    <col min="8198" max="8202" width="19.7109375" style="73" customWidth="1"/>
    <col min="8203" max="8448" width="9.140625" style="73"/>
    <col min="8449" max="8450" width="0" style="73" hidden="1" customWidth="1"/>
    <col min="8451" max="8451" width="4.140625" style="73" customWidth="1"/>
    <col min="8452" max="8452" width="40.7109375" style="73" customWidth="1"/>
    <col min="8453" max="8453" width="6.7109375" style="73" customWidth="1"/>
    <col min="8454" max="8458" width="19.7109375" style="73" customWidth="1"/>
    <col min="8459" max="8704" width="9.140625" style="73"/>
    <col min="8705" max="8706" width="0" style="73" hidden="1" customWidth="1"/>
    <col min="8707" max="8707" width="4.140625" style="73" customWidth="1"/>
    <col min="8708" max="8708" width="40.7109375" style="73" customWidth="1"/>
    <col min="8709" max="8709" width="6.7109375" style="73" customWidth="1"/>
    <col min="8710" max="8714" width="19.7109375" style="73" customWidth="1"/>
    <col min="8715" max="8960" width="9.140625" style="73"/>
    <col min="8961" max="8962" width="0" style="73" hidden="1" customWidth="1"/>
    <col min="8963" max="8963" width="4.140625" style="73" customWidth="1"/>
    <col min="8964" max="8964" width="40.7109375" style="73" customWidth="1"/>
    <col min="8965" max="8965" width="6.7109375" style="73" customWidth="1"/>
    <col min="8966" max="8970" width="19.7109375" style="73" customWidth="1"/>
    <col min="8971" max="9216" width="9.140625" style="73"/>
    <col min="9217" max="9218" width="0" style="73" hidden="1" customWidth="1"/>
    <col min="9219" max="9219" width="4.140625" style="73" customWidth="1"/>
    <col min="9220" max="9220" width="40.7109375" style="73" customWidth="1"/>
    <col min="9221" max="9221" width="6.7109375" style="73" customWidth="1"/>
    <col min="9222" max="9226" width="19.7109375" style="73" customWidth="1"/>
    <col min="9227" max="9472" width="9.140625" style="73"/>
    <col min="9473" max="9474" width="0" style="73" hidden="1" customWidth="1"/>
    <col min="9475" max="9475" width="4.140625" style="73" customWidth="1"/>
    <col min="9476" max="9476" width="40.7109375" style="73" customWidth="1"/>
    <col min="9477" max="9477" width="6.7109375" style="73" customWidth="1"/>
    <col min="9478" max="9482" width="19.7109375" style="73" customWidth="1"/>
    <col min="9483" max="9728" width="9.140625" style="73"/>
    <col min="9729" max="9730" width="0" style="73" hidden="1" customWidth="1"/>
    <col min="9731" max="9731" width="4.140625" style="73" customWidth="1"/>
    <col min="9732" max="9732" width="40.7109375" style="73" customWidth="1"/>
    <col min="9733" max="9733" width="6.7109375" style="73" customWidth="1"/>
    <col min="9734" max="9738" width="19.7109375" style="73" customWidth="1"/>
    <col min="9739" max="9984" width="9.140625" style="73"/>
    <col min="9985" max="9986" width="0" style="73" hidden="1" customWidth="1"/>
    <col min="9987" max="9987" width="4.140625" style="73" customWidth="1"/>
    <col min="9988" max="9988" width="40.7109375" style="73" customWidth="1"/>
    <col min="9989" max="9989" width="6.7109375" style="73" customWidth="1"/>
    <col min="9990" max="9994" width="19.7109375" style="73" customWidth="1"/>
    <col min="9995" max="10240" width="9.140625" style="73"/>
    <col min="10241" max="10242" width="0" style="73" hidden="1" customWidth="1"/>
    <col min="10243" max="10243" width="4.140625" style="73" customWidth="1"/>
    <col min="10244" max="10244" width="40.7109375" style="73" customWidth="1"/>
    <col min="10245" max="10245" width="6.7109375" style="73" customWidth="1"/>
    <col min="10246" max="10250" width="19.7109375" style="73" customWidth="1"/>
    <col min="10251" max="10496" width="9.140625" style="73"/>
    <col min="10497" max="10498" width="0" style="73" hidden="1" customWidth="1"/>
    <col min="10499" max="10499" width="4.140625" style="73" customWidth="1"/>
    <col min="10500" max="10500" width="40.7109375" style="73" customWidth="1"/>
    <col min="10501" max="10501" width="6.7109375" style="73" customWidth="1"/>
    <col min="10502" max="10506" width="19.7109375" style="73" customWidth="1"/>
    <col min="10507" max="10752" width="9.140625" style="73"/>
    <col min="10753" max="10754" width="0" style="73" hidden="1" customWidth="1"/>
    <col min="10755" max="10755" width="4.140625" style="73" customWidth="1"/>
    <col min="10756" max="10756" width="40.7109375" style="73" customWidth="1"/>
    <col min="10757" max="10757" width="6.7109375" style="73" customWidth="1"/>
    <col min="10758" max="10762" width="19.7109375" style="73" customWidth="1"/>
    <col min="10763" max="11008" width="9.140625" style="73"/>
    <col min="11009" max="11010" width="0" style="73" hidden="1" customWidth="1"/>
    <col min="11011" max="11011" width="4.140625" style="73" customWidth="1"/>
    <col min="11012" max="11012" width="40.7109375" style="73" customWidth="1"/>
    <col min="11013" max="11013" width="6.7109375" style="73" customWidth="1"/>
    <col min="11014" max="11018" width="19.7109375" style="73" customWidth="1"/>
    <col min="11019" max="11264" width="9.140625" style="73"/>
    <col min="11265" max="11266" width="0" style="73" hidden="1" customWidth="1"/>
    <col min="11267" max="11267" width="4.140625" style="73" customWidth="1"/>
    <col min="11268" max="11268" width="40.7109375" style="73" customWidth="1"/>
    <col min="11269" max="11269" width="6.7109375" style="73" customWidth="1"/>
    <col min="11270" max="11274" width="19.7109375" style="73" customWidth="1"/>
    <col min="11275" max="11520" width="9.140625" style="73"/>
    <col min="11521" max="11522" width="0" style="73" hidden="1" customWidth="1"/>
    <col min="11523" max="11523" width="4.140625" style="73" customWidth="1"/>
    <col min="11524" max="11524" width="40.7109375" style="73" customWidth="1"/>
    <col min="11525" max="11525" width="6.7109375" style="73" customWidth="1"/>
    <col min="11526" max="11530" width="19.7109375" style="73" customWidth="1"/>
    <col min="11531" max="11776" width="9.140625" style="73"/>
    <col min="11777" max="11778" width="0" style="73" hidden="1" customWidth="1"/>
    <col min="11779" max="11779" width="4.140625" style="73" customWidth="1"/>
    <col min="11780" max="11780" width="40.7109375" style="73" customWidth="1"/>
    <col min="11781" max="11781" width="6.7109375" style="73" customWidth="1"/>
    <col min="11782" max="11786" width="19.7109375" style="73" customWidth="1"/>
    <col min="11787" max="12032" width="9.140625" style="73"/>
    <col min="12033" max="12034" width="0" style="73" hidden="1" customWidth="1"/>
    <col min="12035" max="12035" width="4.140625" style="73" customWidth="1"/>
    <col min="12036" max="12036" width="40.7109375" style="73" customWidth="1"/>
    <col min="12037" max="12037" width="6.7109375" style="73" customWidth="1"/>
    <col min="12038" max="12042" width="19.7109375" style="73" customWidth="1"/>
    <col min="12043" max="12288" width="9.140625" style="73"/>
    <col min="12289" max="12290" width="0" style="73" hidden="1" customWidth="1"/>
    <col min="12291" max="12291" width="4.140625" style="73" customWidth="1"/>
    <col min="12292" max="12292" width="40.7109375" style="73" customWidth="1"/>
    <col min="12293" max="12293" width="6.7109375" style="73" customWidth="1"/>
    <col min="12294" max="12298" width="19.7109375" style="73" customWidth="1"/>
    <col min="12299" max="12544" width="9.140625" style="73"/>
    <col min="12545" max="12546" width="0" style="73" hidden="1" customWidth="1"/>
    <col min="12547" max="12547" width="4.140625" style="73" customWidth="1"/>
    <col min="12548" max="12548" width="40.7109375" style="73" customWidth="1"/>
    <col min="12549" max="12549" width="6.7109375" style="73" customWidth="1"/>
    <col min="12550" max="12554" width="19.7109375" style="73" customWidth="1"/>
    <col min="12555" max="12800" width="9.140625" style="73"/>
    <col min="12801" max="12802" width="0" style="73" hidden="1" customWidth="1"/>
    <col min="12803" max="12803" width="4.140625" style="73" customWidth="1"/>
    <col min="12804" max="12804" width="40.7109375" style="73" customWidth="1"/>
    <col min="12805" max="12805" width="6.7109375" style="73" customWidth="1"/>
    <col min="12806" max="12810" width="19.7109375" style="73" customWidth="1"/>
    <col min="12811" max="13056" width="9.140625" style="73"/>
    <col min="13057" max="13058" width="0" style="73" hidden="1" customWidth="1"/>
    <col min="13059" max="13059" width="4.140625" style="73" customWidth="1"/>
    <col min="13060" max="13060" width="40.7109375" style="73" customWidth="1"/>
    <col min="13061" max="13061" width="6.7109375" style="73" customWidth="1"/>
    <col min="13062" max="13066" width="19.7109375" style="73" customWidth="1"/>
    <col min="13067" max="13312" width="9.140625" style="73"/>
    <col min="13313" max="13314" width="0" style="73" hidden="1" customWidth="1"/>
    <col min="13315" max="13315" width="4.140625" style="73" customWidth="1"/>
    <col min="13316" max="13316" width="40.7109375" style="73" customWidth="1"/>
    <col min="13317" max="13317" width="6.7109375" style="73" customWidth="1"/>
    <col min="13318" max="13322" width="19.7109375" style="73" customWidth="1"/>
    <col min="13323" max="13568" width="9.140625" style="73"/>
    <col min="13569" max="13570" width="0" style="73" hidden="1" customWidth="1"/>
    <col min="13571" max="13571" width="4.140625" style="73" customWidth="1"/>
    <col min="13572" max="13572" width="40.7109375" style="73" customWidth="1"/>
    <col min="13573" max="13573" width="6.7109375" style="73" customWidth="1"/>
    <col min="13574" max="13578" width="19.7109375" style="73" customWidth="1"/>
    <col min="13579" max="13824" width="9.140625" style="73"/>
    <col min="13825" max="13826" width="0" style="73" hidden="1" customWidth="1"/>
    <col min="13827" max="13827" width="4.140625" style="73" customWidth="1"/>
    <col min="13828" max="13828" width="40.7109375" style="73" customWidth="1"/>
    <col min="13829" max="13829" width="6.7109375" style="73" customWidth="1"/>
    <col min="13830" max="13834" width="19.7109375" style="73" customWidth="1"/>
    <col min="13835" max="14080" width="9.140625" style="73"/>
    <col min="14081" max="14082" width="0" style="73" hidden="1" customWidth="1"/>
    <col min="14083" max="14083" width="4.140625" style="73" customWidth="1"/>
    <col min="14084" max="14084" width="40.7109375" style="73" customWidth="1"/>
    <col min="14085" max="14085" width="6.7109375" style="73" customWidth="1"/>
    <col min="14086" max="14090" width="19.7109375" style="73" customWidth="1"/>
    <col min="14091" max="14336" width="9.140625" style="73"/>
    <col min="14337" max="14338" width="0" style="73" hidden="1" customWidth="1"/>
    <col min="14339" max="14339" width="4.140625" style="73" customWidth="1"/>
    <col min="14340" max="14340" width="40.7109375" style="73" customWidth="1"/>
    <col min="14341" max="14341" width="6.7109375" style="73" customWidth="1"/>
    <col min="14342" max="14346" width="19.7109375" style="73" customWidth="1"/>
    <col min="14347" max="14592" width="9.140625" style="73"/>
    <col min="14593" max="14594" width="0" style="73" hidden="1" customWidth="1"/>
    <col min="14595" max="14595" width="4.140625" style="73" customWidth="1"/>
    <col min="14596" max="14596" width="40.7109375" style="73" customWidth="1"/>
    <col min="14597" max="14597" width="6.7109375" style="73" customWidth="1"/>
    <col min="14598" max="14602" width="19.7109375" style="73" customWidth="1"/>
    <col min="14603" max="14848" width="9.140625" style="73"/>
    <col min="14849" max="14850" width="0" style="73" hidden="1" customWidth="1"/>
    <col min="14851" max="14851" width="4.140625" style="73" customWidth="1"/>
    <col min="14852" max="14852" width="40.7109375" style="73" customWidth="1"/>
    <col min="14853" max="14853" width="6.7109375" style="73" customWidth="1"/>
    <col min="14854" max="14858" width="19.7109375" style="73" customWidth="1"/>
    <col min="14859" max="15104" width="9.140625" style="73"/>
    <col min="15105" max="15106" width="0" style="73" hidden="1" customWidth="1"/>
    <col min="15107" max="15107" width="4.140625" style="73" customWidth="1"/>
    <col min="15108" max="15108" width="40.7109375" style="73" customWidth="1"/>
    <col min="15109" max="15109" width="6.7109375" style="73" customWidth="1"/>
    <col min="15110" max="15114" width="19.7109375" style="73" customWidth="1"/>
    <col min="15115" max="15360" width="9.140625" style="73"/>
    <col min="15361" max="15362" width="0" style="73" hidden="1" customWidth="1"/>
    <col min="15363" max="15363" width="4.140625" style="73" customWidth="1"/>
    <col min="15364" max="15364" width="40.7109375" style="73" customWidth="1"/>
    <col min="15365" max="15365" width="6.7109375" style="73" customWidth="1"/>
    <col min="15366" max="15370" width="19.7109375" style="73" customWidth="1"/>
    <col min="15371" max="15616" width="9.140625" style="73"/>
    <col min="15617" max="15618" width="0" style="73" hidden="1" customWidth="1"/>
    <col min="15619" max="15619" width="4.140625" style="73" customWidth="1"/>
    <col min="15620" max="15620" width="40.7109375" style="73" customWidth="1"/>
    <col min="15621" max="15621" width="6.7109375" style="73" customWidth="1"/>
    <col min="15622" max="15626" width="19.7109375" style="73" customWidth="1"/>
    <col min="15627" max="15872" width="9.140625" style="73"/>
    <col min="15873" max="15874" width="0" style="73" hidden="1" customWidth="1"/>
    <col min="15875" max="15875" width="4.140625" style="73" customWidth="1"/>
    <col min="15876" max="15876" width="40.7109375" style="73" customWidth="1"/>
    <col min="15877" max="15877" width="6.7109375" style="73" customWidth="1"/>
    <col min="15878" max="15882" width="19.7109375" style="73" customWidth="1"/>
    <col min="15883" max="16128" width="9.140625" style="73"/>
    <col min="16129" max="16130" width="0" style="73" hidden="1" customWidth="1"/>
    <col min="16131" max="16131" width="4.140625" style="73" customWidth="1"/>
    <col min="16132" max="16132" width="40.7109375" style="73" customWidth="1"/>
    <col min="16133" max="16133" width="6.7109375" style="73" customWidth="1"/>
    <col min="16134" max="16138" width="19.7109375" style="73" customWidth="1"/>
    <col min="16139" max="16384" width="9.140625" style="73"/>
  </cols>
  <sheetData>
    <row r="1" spans="1:11" hidden="1"/>
    <row r="2" spans="1:11" hidden="1"/>
    <row r="3" spans="1:11" hidden="1"/>
    <row r="4" spans="1:11" hidden="1">
      <c r="A4" s="64"/>
      <c r="B4" s="74"/>
      <c r="C4" s="74"/>
      <c r="D4" s="74"/>
    </row>
    <row r="5" spans="1:11" hidden="1">
      <c r="A5" s="66"/>
    </row>
    <row r="6" spans="1:11" hidden="1">
      <c r="A6" s="66"/>
    </row>
    <row r="7" spans="1:11" ht="3.75" customHeight="1">
      <c r="A7" s="66"/>
      <c r="D7" s="170"/>
      <c r="E7" s="170"/>
      <c r="F7" s="170"/>
      <c r="J7" s="75"/>
    </row>
    <row r="8" spans="1:11" ht="12" customHeight="1">
      <c r="A8" s="66"/>
      <c r="D8" s="158" t="s">
        <v>186</v>
      </c>
      <c r="E8" s="171"/>
      <c r="F8" s="171"/>
    </row>
    <row r="9" spans="1:11" ht="12" customHeight="1">
      <c r="A9" s="66"/>
      <c r="D9" s="161" t="str">
        <f>IF(org="","Не определено",org)</f>
        <v>АО "Международный аэропорт Владивосток"</v>
      </c>
      <c r="E9" s="170"/>
      <c r="F9" s="170"/>
      <c r="J9" s="164" t="s">
        <v>188</v>
      </c>
    </row>
    <row r="10" spans="1:11" ht="3.75" customHeight="1">
      <c r="D10" s="171"/>
      <c r="E10" s="171"/>
      <c r="F10" s="171"/>
      <c r="G10" s="170"/>
      <c r="H10" s="76"/>
      <c r="I10" s="76"/>
    </row>
    <row r="11" spans="1:11" ht="66.75" customHeight="1">
      <c r="C11" s="170"/>
      <c r="D11" s="172" t="s">
        <v>256</v>
      </c>
      <c r="E11" s="172" t="s">
        <v>190</v>
      </c>
      <c r="F11" s="172" t="s">
        <v>193</v>
      </c>
      <c r="G11" s="172" t="s">
        <v>257</v>
      </c>
      <c r="H11" s="172" t="s">
        <v>258</v>
      </c>
      <c r="I11" s="172" t="s">
        <v>259</v>
      </c>
      <c r="J11" s="172" t="s">
        <v>260</v>
      </c>
      <c r="K11" s="214"/>
    </row>
    <row r="12" spans="1:11">
      <c r="C12" s="170"/>
      <c r="D12" s="212">
        <v>1</v>
      </c>
      <c r="E12" s="212">
        <v>2</v>
      </c>
      <c r="F12" s="212">
        <v>3</v>
      </c>
      <c r="G12" s="212">
        <v>4</v>
      </c>
      <c r="H12" s="212">
        <v>5</v>
      </c>
      <c r="I12" s="212">
        <v>6</v>
      </c>
      <c r="J12" s="215">
        <v>7</v>
      </c>
      <c r="K12" s="214"/>
    </row>
    <row r="13" spans="1:11" ht="15" customHeight="1">
      <c r="C13" s="170"/>
      <c r="D13" s="249" t="s">
        <v>261</v>
      </c>
      <c r="E13" s="250">
        <v>300</v>
      </c>
      <c r="F13" s="276">
        <f>F14+F15+F16+F17+F19+F20+F21+F23</f>
        <v>0</v>
      </c>
      <c r="G13" s="276">
        <f>G14+G15+G19+G20+G21+G23</f>
        <v>0</v>
      </c>
      <c r="H13" s="276">
        <f>H15+H16+H17+H18+H19+H22+H23+H24</f>
        <v>0</v>
      </c>
      <c r="I13" s="276">
        <f>I15+I18+I19+I22+I23+I24</f>
        <v>0</v>
      </c>
      <c r="J13" s="276">
        <f>J16+J17+J18+J19+J22+J23</f>
        <v>0</v>
      </c>
      <c r="K13" s="214"/>
    </row>
    <row r="14" spans="1:11" ht="15" customHeight="1">
      <c r="C14" s="170"/>
      <c r="D14" s="244" t="s">
        <v>401</v>
      </c>
      <c r="E14" s="233">
        <v>301</v>
      </c>
      <c r="F14" s="277"/>
      <c r="G14" s="278"/>
      <c r="H14" s="216" t="s">
        <v>263</v>
      </c>
      <c r="I14" s="216" t="s">
        <v>263</v>
      </c>
      <c r="J14" s="216" t="s">
        <v>263</v>
      </c>
      <c r="K14" s="214"/>
    </row>
    <row r="15" spans="1:11" ht="15" customHeight="1">
      <c r="C15" s="170"/>
      <c r="D15" s="244" t="s">
        <v>264</v>
      </c>
      <c r="E15" s="233">
        <v>302</v>
      </c>
      <c r="F15" s="278"/>
      <c r="G15" s="278"/>
      <c r="H15" s="278"/>
      <c r="I15" s="278"/>
      <c r="J15" s="216" t="s">
        <v>263</v>
      </c>
      <c r="K15" s="214"/>
    </row>
    <row r="16" spans="1:11" ht="15" customHeight="1">
      <c r="C16" s="170"/>
      <c r="D16" s="244" t="s">
        <v>265</v>
      </c>
      <c r="E16" s="233">
        <v>303</v>
      </c>
      <c r="F16" s="278"/>
      <c r="G16" s="216" t="s">
        <v>263</v>
      </c>
      <c r="H16" s="278"/>
      <c r="I16" s="216" t="s">
        <v>263</v>
      </c>
      <c r="J16" s="278"/>
      <c r="K16" s="214"/>
    </row>
    <row r="17" spans="3:11" ht="15" customHeight="1">
      <c r="C17" s="170"/>
      <c r="D17" s="244" t="s">
        <v>266</v>
      </c>
      <c r="E17" s="233">
        <v>304</v>
      </c>
      <c r="F17" s="278"/>
      <c r="G17" s="216" t="s">
        <v>263</v>
      </c>
      <c r="H17" s="278"/>
      <c r="I17" s="216" t="s">
        <v>263</v>
      </c>
      <c r="J17" s="278"/>
      <c r="K17" s="214"/>
    </row>
    <row r="18" spans="3:11" ht="15" customHeight="1">
      <c r="C18" s="170"/>
      <c r="D18" s="244" t="s">
        <v>402</v>
      </c>
      <c r="E18" s="233">
        <v>305</v>
      </c>
      <c r="F18" s="216" t="s">
        <v>263</v>
      </c>
      <c r="G18" s="216" t="s">
        <v>263</v>
      </c>
      <c r="H18" s="278"/>
      <c r="I18" s="278"/>
      <c r="J18" s="278"/>
      <c r="K18" s="214"/>
    </row>
    <row r="19" spans="3:11" ht="15" customHeight="1">
      <c r="C19" s="170"/>
      <c r="D19" s="244" t="s">
        <v>403</v>
      </c>
      <c r="E19" s="233" t="s">
        <v>404</v>
      </c>
      <c r="F19" s="278"/>
      <c r="G19" s="278"/>
      <c r="H19" s="278"/>
      <c r="I19" s="278"/>
      <c r="J19" s="278"/>
      <c r="K19" s="214"/>
    </row>
    <row r="20" spans="3:11" ht="15" customHeight="1">
      <c r="C20" s="170"/>
      <c r="D20" s="244" t="s">
        <v>268</v>
      </c>
      <c r="E20" s="233" t="s">
        <v>405</v>
      </c>
      <c r="F20" s="278"/>
      <c r="G20" s="278"/>
      <c r="H20" s="216" t="s">
        <v>263</v>
      </c>
      <c r="I20" s="216" t="s">
        <v>263</v>
      </c>
      <c r="J20" s="216" t="s">
        <v>263</v>
      </c>
      <c r="K20" s="214"/>
    </row>
    <row r="21" spans="3:11" ht="15" customHeight="1">
      <c r="C21" s="170"/>
      <c r="D21" s="244" t="s">
        <v>269</v>
      </c>
      <c r="E21" s="233" t="s">
        <v>406</v>
      </c>
      <c r="F21" s="278"/>
      <c r="G21" s="278"/>
      <c r="H21" s="216" t="s">
        <v>263</v>
      </c>
      <c r="I21" s="216" t="s">
        <v>263</v>
      </c>
      <c r="J21" s="216" t="s">
        <v>263</v>
      </c>
      <c r="K21" s="214"/>
    </row>
    <row r="22" spans="3:11" ht="15" customHeight="1">
      <c r="C22" s="170"/>
      <c r="D22" s="244" t="s">
        <v>407</v>
      </c>
      <c r="E22" s="233" t="s">
        <v>408</v>
      </c>
      <c r="F22" s="216" t="s">
        <v>263</v>
      </c>
      <c r="G22" s="216" t="s">
        <v>263</v>
      </c>
      <c r="H22" s="278"/>
      <c r="I22" s="278"/>
      <c r="J22" s="278"/>
      <c r="K22" s="214"/>
    </row>
    <row r="23" spans="3:11" ht="15" customHeight="1">
      <c r="C23" s="170"/>
      <c r="D23" s="244" t="s">
        <v>270</v>
      </c>
      <c r="E23" s="233" t="s">
        <v>375</v>
      </c>
      <c r="F23" s="278"/>
      <c r="G23" s="278"/>
      <c r="H23" s="278"/>
      <c r="I23" s="278"/>
      <c r="J23" s="278"/>
      <c r="K23" s="214"/>
    </row>
    <row r="24" spans="3:11" ht="15" customHeight="1">
      <c r="C24" s="170"/>
      <c r="D24" s="244" t="s">
        <v>271</v>
      </c>
      <c r="E24" s="233" t="s">
        <v>331</v>
      </c>
      <c r="F24" s="216" t="s">
        <v>263</v>
      </c>
      <c r="G24" s="216" t="s">
        <v>263</v>
      </c>
      <c r="H24" s="278"/>
      <c r="I24" s="278"/>
      <c r="J24" s="216" t="s">
        <v>263</v>
      </c>
      <c r="K24" s="214"/>
    </row>
    <row r="25" spans="3:11" ht="15" customHeight="1">
      <c r="C25" s="170"/>
      <c r="D25" s="243" t="s">
        <v>272</v>
      </c>
      <c r="E25" s="233" t="s">
        <v>376</v>
      </c>
      <c r="F25" s="278"/>
      <c r="G25" s="278"/>
      <c r="H25" s="278"/>
      <c r="I25" s="278"/>
      <c r="J25" s="276">
        <f>I25+G25</f>
        <v>0</v>
      </c>
      <c r="K25" s="214"/>
    </row>
    <row r="26" spans="3:11" ht="15" customHeight="1">
      <c r="C26" s="170"/>
      <c r="D26" s="243" t="s">
        <v>273</v>
      </c>
      <c r="E26" s="233" t="s">
        <v>378</v>
      </c>
      <c r="F26" s="278"/>
      <c r="G26" s="278"/>
      <c r="H26" s="278"/>
      <c r="I26" s="278"/>
      <c r="J26" s="276">
        <f>I26+G26</f>
        <v>0</v>
      </c>
      <c r="K26" s="214"/>
    </row>
    <row r="27" spans="3:11" ht="15" customHeight="1">
      <c r="C27" s="170"/>
      <c r="D27" s="243" t="s">
        <v>274</v>
      </c>
      <c r="E27" s="233" t="s">
        <v>381</v>
      </c>
      <c r="F27" s="278"/>
      <c r="G27" s="278"/>
      <c r="H27" s="278"/>
      <c r="I27" s="278"/>
      <c r="J27" s="276">
        <f>G27+I27</f>
        <v>0</v>
      </c>
      <c r="K27" s="214"/>
    </row>
    <row r="28" spans="3:11" ht="15" customHeight="1">
      <c r="C28" s="170"/>
      <c r="D28" s="243" t="s">
        <v>275</v>
      </c>
      <c r="E28" s="233" t="s">
        <v>383</v>
      </c>
      <c r="F28" s="278">
        <f>'Раздел I. А'!F17+'Раздел I. А'!T17+'Раздел I. А'!BJ17</f>
        <v>543.53099999999995</v>
      </c>
      <c r="G28" s="278">
        <f>'Раздел I. А'!M17+'Раздел I. А'!AA17+'Раздел I. А'!BQ17</f>
        <v>2622.0272599999998</v>
      </c>
      <c r="H28" s="278"/>
      <c r="I28" s="278"/>
      <c r="J28" s="276">
        <f>G28+I28</f>
        <v>2622.0272599999998</v>
      </c>
      <c r="K28" s="214"/>
    </row>
    <row r="29" spans="3:11" ht="15" customHeight="1">
      <c r="C29" s="170"/>
      <c r="D29" s="249" t="s">
        <v>276</v>
      </c>
      <c r="E29" s="250">
        <v>400</v>
      </c>
      <c r="F29" s="278"/>
      <c r="G29" s="216" t="s">
        <v>263</v>
      </c>
      <c r="H29" s="278"/>
      <c r="I29" s="216" t="s">
        <v>263</v>
      </c>
      <c r="J29" s="278"/>
      <c r="K29" s="214"/>
    </row>
    <row r="30" spans="3:11" ht="15" customHeight="1">
      <c r="C30" s="170"/>
      <c r="D30" s="249" t="s">
        <v>279</v>
      </c>
      <c r="E30" s="250" t="s">
        <v>348</v>
      </c>
      <c r="F30" s="216" t="s">
        <v>263</v>
      </c>
      <c r="G30" s="216" t="s">
        <v>263</v>
      </c>
      <c r="H30" s="278"/>
      <c r="I30" s="278"/>
      <c r="J30" s="278"/>
      <c r="K30" s="214"/>
    </row>
    <row r="31" spans="3:11" ht="15" customHeight="1">
      <c r="C31" s="170"/>
      <c r="D31" s="256" t="s">
        <v>409</v>
      </c>
      <c r="E31" s="257"/>
      <c r="F31" s="217"/>
      <c r="G31" s="258"/>
      <c r="H31" s="217"/>
      <c r="I31" s="258"/>
      <c r="J31" s="258"/>
      <c r="K31" s="214"/>
    </row>
    <row r="32" spans="3:11" ht="15" customHeight="1">
      <c r="C32" s="170"/>
      <c r="D32" s="249" t="s">
        <v>277</v>
      </c>
      <c r="E32" s="250" t="s">
        <v>349</v>
      </c>
      <c r="F32" s="216" t="s">
        <v>263</v>
      </c>
      <c r="G32" s="216" t="s">
        <v>263</v>
      </c>
      <c r="H32" s="278"/>
      <c r="I32" s="278"/>
      <c r="J32" s="216" t="s">
        <v>263</v>
      </c>
      <c r="K32" s="214"/>
    </row>
    <row r="33" spans="1:11" ht="15" customHeight="1">
      <c r="C33" s="170"/>
      <c r="D33" s="249" t="s">
        <v>278</v>
      </c>
      <c r="E33" s="250" t="s">
        <v>358</v>
      </c>
      <c r="F33" s="216" t="s">
        <v>263</v>
      </c>
      <c r="G33" s="216" t="s">
        <v>263</v>
      </c>
      <c r="H33" s="278"/>
      <c r="I33" s="216" t="s">
        <v>263</v>
      </c>
      <c r="J33" s="216" t="s">
        <v>263</v>
      </c>
      <c r="K33" s="214"/>
    </row>
    <row r="34" spans="1:11" ht="15" customHeight="1">
      <c r="C34" s="170"/>
      <c r="D34" s="249" t="s">
        <v>410</v>
      </c>
      <c r="E34" s="250" t="s">
        <v>411</v>
      </c>
      <c r="F34" s="216" t="s">
        <v>263</v>
      </c>
      <c r="G34" s="216" t="s">
        <v>263</v>
      </c>
      <c r="H34" s="278"/>
      <c r="I34" s="278"/>
      <c r="J34" s="278"/>
      <c r="K34" s="214"/>
    </row>
    <row r="35" spans="1:11" ht="90">
      <c r="C35" s="170"/>
      <c r="D35" s="249" t="s">
        <v>412</v>
      </c>
      <c r="E35" s="250" t="s">
        <v>414</v>
      </c>
      <c r="F35" s="216" t="s">
        <v>263</v>
      </c>
      <c r="G35" s="216" t="s">
        <v>263</v>
      </c>
      <c r="H35" s="278"/>
      <c r="I35" s="278"/>
      <c r="J35" s="278"/>
      <c r="K35" s="214"/>
    </row>
    <row r="36" spans="1:11" ht="67.5">
      <c r="C36" s="170"/>
      <c r="D36" s="249" t="s">
        <v>413</v>
      </c>
      <c r="E36" s="250" t="s">
        <v>416</v>
      </c>
      <c r="F36" s="216" t="s">
        <v>263</v>
      </c>
      <c r="G36" s="216" t="s">
        <v>263</v>
      </c>
      <c r="H36" s="278"/>
      <c r="I36" s="278"/>
      <c r="J36" s="278"/>
      <c r="K36" s="214"/>
    </row>
    <row r="37" spans="1:11" ht="61.5" customHeight="1">
      <c r="C37" s="170"/>
      <c r="D37" s="249" t="s">
        <v>415</v>
      </c>
      <c r="E37" s="250" t="s">
        <v>418</v>
      </c>
      <c r="F37" s="216" t="s">
        <v>263</v>
      </c>
      <c r="G37" s="216" t="s">
        <v>263</v>
      </c>
      <c r="H37" s="278"/>
      <c r="I37" s="278"/>
      <c r="J37" s="278"/>
      <c r="K37" s="214"/>
    </row>
    <row r="38" spans="1:11" ht="101.25">
      <c r="C38" s="170"/>
      <c r="D38" s="249" t="s">
        <v>417</v>
      </c>
      <c r="E38" s="250" t="s">
        <v>508</v>
      </c>
      <c r="F38" s="216" t="s">
        <v>263</v>
      </c>
      <c r="G38" s="216" t="s">
        <v>263</v>
      </c>
      <c r="H38" s="278"/>
      <c r="I38" s="278"/>
      <c r="J38" s="278"/>
      <c r="K38" s="214"/>
    </row>
    <row r="39" spans="1:11">
      <c r="D39" s="171"/>
      <c r="E39" s="171"/>
      <c r="F39" s="171"/>
      <c r="G39" s="171"/>
      <c r="H39" s="171"/>
      <c r="I39" s="171"/>
      <c r="J39" s="171"/>
    </row>
    <row r="40" spans="1:11" s="183" customFormat="1" ht="12.75">
      <c r="A40" s="182"/>
      <c r="G40" s="184"/>
      <c r="K40" s="184"/>
    </row>
  </sheetData>
  <sheetProtection password="81D4" sheet="1" objects="1" scenarios="1" formatColumns="0" formatRows="0" autoFilter="0"/>
  <printOptions horizontalCentered="1"/>
  <pageMargins left="0.24000000000000002" right="0.24000000000000002" top="0.24000000000000002" bottom="0.24000000000000002" header="0.24000000000000002" footer="0.24000000000000002"/>
  <pageSetup paperSize="9" scale="98" fitToHeight="0" orientation="landscape" horizontalDpi="300" verticalDpi="300" r:id="rId1"/>
  <headerFooter alignWithMargins="0"/>
  <extLst>
    <ext xmlns:x14="http://schemas.microsoft.com/office/spreadsheetml/2009/9/main" uri="{CCE6A557-97BC-4b89-ADB6-D9C93CAAB3DF}">
      <x14:dataValidations xmlns:xm="http://schemas.microsoft.com/office/excel/2006/main" count="1">
        <x14:dataValidation type="decimal" allowBlank="1" showErrorMessage="1" errorTitle="Ошибка" error="Допускается ввод только действительных чисел!">
          <x14:formula1>
            <xm:f>-9.99999999999999E+23</xm:f>
          </x14:formula1>
          <x14:formula2>
            <xm:f>9.99999999999999E+23</xm:f>
          </x14:formula2>
          <xm:sqref>H16:H17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I65539 JE65539 TA65539 ACW65539 AMS65539 AWO65539 BGK65539 BQG65539 CAC65539 CJY65539 CTU65539 DDQ65539 DNM65539 DXI65539 EHE65539 ERA65539 FAW65539 FKS65539 FUO65539 GEK65539 GOG65539 GYC65539 HHY65539 HRU65539 IBQ65539 ILM65539 IVI65539 JFE65539 JPA65539 JYW65539 KIS65539 KSO65539 LCK65539 LMG65539 LWC65539 MFY65539 MPU65539 MZQ65539 NJM65539 NTI65539 ODE65539 ONA65539 OWW65539 PGS65539 PQO65539 QAK65539 QKG65539 QUC65539 RDY65539 RNU65539 RXQ65539 SHM65539 SRI65539 TBE65539 TLA65539 TUW65539 UES65539 UOO65539 UYK65539 VIG65539 VSC65539 WBY65539 WLU65539 WVQ65539 I131075 JE131075 TA131075 ACW131075 AMS131075 AWO131075 BGK131075 BQG131075 CAC131075 CJY131075 CTU131075 DDQ131075 DNM131075 DXI131075 EHE131075 ERA131075 FAW131075 FKS131075 FUO131075 GEK131075 GOG131075 GYC131075 HHY131075 HRU131075 IBQ131075 ILM131075 IVI131075 JFE131075 JPA131075 JYW131075 KIS131075 KSO131075 LCK131075 LMG131075 LWC131075 MFY131075 MPU131075 MZQ131075 NJM131075 NTI131075 ODE131075 ONA131075 OWW131075 PGS131075 PQO131075 QAK131075 QKG131075 QUC131075 RDY131075 RNU131075 RXQ131075 SHM131075 SRI131075 TBE131075 TLA131075 TUW131075 UES131075 UOO131075 UYK131075 VIG131075 VSC131075 WBY131075 WLU131075 WVQ131075 I196611 JE196611 TA196611 ACW196611 AMS196611 AWO196611 BGK196611 BQG196611 CAC196611 CJY196611 CTU196611 DDQ196611 DNM196611 DXI196611 EHE196611 ERA196611 FAW196611 FKS196611 FUO196611 GEK196611 GOG196611 GYC196611 HHY196611 HRU196611 IBQ196611 ILM196611 IVI196611 JFE196611 JPA196611 JYW196611 KIS196611 KSO196611 LCK196611 LMG196611 LWC196611 MFY196611 MPU196611 MZQ196611 NJM196611 NTI196611 ODE196611 ONA196611 OWW196611 PGS196611 PQO196611 QAK196611 QKG196611 QUC196611 RDY196611 RNU196611 RXQ196611 SHM196611 SRI196611 TBE196611 TLA196611 TUW196611 UES196611 UOO196611 UYK196611 VIG196611 VSC196611 WBY196611 WLU196611 WVQ196611 I262147 JE262147 TA262147 ACW262147 AMS262147 AWO262147 BGK262147 BQG262147 CAC262147 CJY262147 CTU262147 DDQ262147 DNM262147 DXI262147 EHE262147 ERA262147 FAW262147 FKS262147 FUO262147 GEK262147 GOG262147 GYC262147 HHY262147 HRU262147 IBQ262147 ILM262147 IVI262147 JFE262147 JPA262147 JYW262147 KIS262147 KSO262147 LCK262147 LMG262147 LWC262147 MFY262147 MPU262147 MZQ262147 NJM262147 NTI262147 ODE262147 ONA262147 OWW262147 PGS262147 PQO262147 QAK262147 QKG262147 QUC262147 RDY262147 RNU262147 RXQ262147 SHM262147 SRI262147 TBE262147 TLA262147 TUW262147 UES262147 UOO262147 UYK262147 VIG262147 VSC262147 WBY262147 WLU262147 WVQ262147 I327683 JE327683 TA327683 ACW327683 AMS327683 AWO327683 BGK327683 BQG327683 CAC327683 CJY327683 CTU327683 DDQ327683 DNM327683 DXI327683 EHE327683 ERA327683 FAW327683 FKS327683 FUO327683 GEK327683 GOG327683 GYC327683 HHY327683 HRU327683 IBQ327683 ILM327683 IVI327683 JFE327683 JPA327683 JYW327683 KIS327683 KSO327683 LCK327683 LMG327683 LWC327683 MFY327683 MPU327683 MZQ327683 NJM327683 NTI327683 ODE327683 ONA327683 OWW327683 PGS327683 PQO327683 QAK327683 QKG327683 QUC327683 RDY327683 RNU327683 RXQ327683 SHM327683 SRI327683 TBE327683 TLA327683 TUW327683 UES327683 UOO327683 UYK327683 VIG327683 VSC327683 WBY327683 WLU327683 WVQ327683 I393219 JE393219 TA393219 ACW393219 AMS393219 AWO393219 BGK393219 BQG393219 CAC393219 CJY393219 CTU393219 DDQ393219 DNM393219 DXI393219 EHE393219 ERA393219 FAW393219 FKS393219 FUO393219 GEK393219 GOG393219 GYC393219 HHY393219 HRU393219 IBQ393219 ILM393219 IVI393219 JFE393219 JPA393219 JYW393219 KIS393219 KSO393219 LCK393219 LMG393219 LWC393219 MFY393219 MPU393219 MZQ393219 NJM393219 NTI393219 ODE393219 ONA393219 OWW393219 PGS393219 PQO393219 QAK393219 QKG393219 QUC393219 RDY393219 RNU393219 RXQ393219 SHM393219 SRI393219 TBE393219 TLA393219 TUW393219 UES393219 UOO393219 UYK393219 VIG393219 VSC393219 WBY393219 WLU393219 WVQ393219 I458755 JE458755 TA458755 ACW458755 AMS458755 AWO458755 BGK458755 BQG458755 CAC458755 CJY458755 CTU458755 DDQ458755 DNM458755 DXI458755 EHE458755 ERA458755 FAW458755 FKS458755 FUO458755 GEK458755 GOG458755 GYC458755 HHY458755 HRU458755 IBQ458755 ILM458755 IVI458755 JFE458755 JPA458755 JYW458755 KIS458755 KSO458755 LCK458755 LMG458755 LWC458755 MFY458755 MPU458755 MZQ458755 NJM458755 NTI458755 ODE458755 ONA458755 OWW458755 PGS458755 PQO458755 QAK458755 QKG458755 QUC458755 RDY458755 RNU458755 RXQ458755 SHM458755 SRI458755 TBE458755 TLA458755 TUW458755 UES458755 UOO458755 UYK458755 VIG458755 VSC458755 WBY458755 WLU458755 WVQ458755 I524291 JE524291 TA524291 ACW524291 AMS524291 AWO524291 BGK524291 BQG524291 CAC524291 CJY524291 CTU524291 DDQ524291 DNM524291 DXI524291 EHE524291 ERA524291 FAW524291 FKS524291 FUO524291 GEK524291 GOG524291 GYC524291 HHY524291 HRU524291 IBQ524291 ILM524291 IVI524291 JFE524291 JPA524291 JYW524291 KIS524291 KSO524291 LCK524291 LMG524291 LWC524291 MFY524291 MPU524291 MZQ524291 NJM524291 NTI524291 ODE524291 ONA524291 OWW524291 PGS524291 PQO524291 QAK524291 QKG524291 QUC524291 RDY524291 RNU524291 RXQ524291 SHM524291 SRI524291 TBE524291 TLA524291 TUW524291 UES524291 UOO524291 UYK524291 VIG524291 VSC524291 WBY524291 WLU524291 WVQ524291 I589827 JE589827 TA589827 ACW589827 AMS589827 AWO589827 BGK589827 BQG589827 CAC589827 CJY589827 CTU589827 DDQ589827 DNM589827 DXI589827 EHE589827 ERA589827 FAW589827 FKS589827 FUO589827 GEK589827 GOG589827 GYC589827 HHY589827 HRU589827 IBQ589827 ILM589827 IVI589827 JFE589827 JPA589827 JYW589827 KIS589827 KSO589827 LCK589827 LMG589827 LWC589827 MFY589827 MPU589827 MZQ589827 NJM589827 NTI589827 ODE589827 ONA589827 OWW589827 PGS589827 PQO589827 QAK589827 QKG589827 QUC589827 RDY589827 RNU589827 RXQ589827 SHM589827 SRI589827 TBE589827 TLA589827 TUW589827 UES589827 UOO589827 UYK589827 VIG589827 VSC589827 WBY589827 WLU589827 WVQ589827 I655363 JE655363 TA655363 ACW655363 AMS655363 AWO655363 BGK655363 BQG655363 CAC655363 CJY655363 CTU655363 DDQ655363 DNM655363 DXI655363 EHE655363 ERA655363 FAW655363 FKS655363 FUO655363 GEK655363 GOG655363 GYC655363 HHY655363 HRU655363 IBQ655363 ILM655363 IVI655363 JFE655363 JPA655363 JYW655363 KIS655363 KSO655363 LCK655363 LMG655363 LWC655363 MFY655363 MPU655363 MZQ655363 NJM655363 NTI655363 ODE655363 ONA655363 OWW655363 PGS655363 PQO655363 QAK655363 QKG655363 QUC655363 RDY655363 RNU655363 RXQ655363 SHM655363 SRI655363 TBE655363 TLA655363 TUW655363 UES655363 UOO655363 UYK655363 VIG655363 VSC655363 WBY655363 WLU655363 WVQ655363 I720899 JE720899 TA720899 ACW720899 AMS720899 AWO720899 BGK720899 BQG720899 CAC720899 CJY720899 CTU720899 DDQ720899 DNM720899 DXI720899 EHE720899 ERA720899 FAW720899 FKS720899 FUO720899 GEK720899 GOG720899 GYC720899 HHY720899 HRU720899 IBQ720899 ILM720899 IVI720899 JFE720899 JPA720899 JYW720899 KIS720899 KSO720899 LCK720899 LMG720899 LWC720899 MFY720899 MPU720899 MZQ720899 NJM720899 NTI720899 ODE720899 ONA720899 OWW720899 PGS720899 PQO720899 QAK720899 QKG720899 QUC720899 RDY720899 RNU720899 RXQ720899 SHM720899 SRI720899 TBE720899 TLA720899 TUW720899 UES720899 UOO720899 UYK720899 VIG720899 VSC720899 WBY720899 WLU720899 WVQ720899 I786435 JE786435 TA786435 ACW786435 AMS786435 AWO786435 BGK786435 BQG786435 CAC786435 CJY786435 CTU786435 DDQ786435 DNM786435 DXI786435 EHE786435 ERA786435 FAW786435 FKS786435 FUO786435 GEK786435 GOG786435 GYC786435 HHY786435 HRU786435 IBQ786435 ILM786435 IVI786435 JFE786435 JPA786435 JYW786435 KIS786435 KSO786435 LCK786435 LMG786435 LWC786435 MFY786435 MPU786435 MZQ786435 NJM786435 NTI786435 ODE786435 ONA786435 OWW786435 PGS786435 PQO786435 QAK786435 QKG786435 QUC786435 RDY786435 RNU786435 RXQ786435 SHM786435 SRI786435 TBE786435 TLA786435 TUW786435 UES786435 UOO786435 UYK786435 VIG786435 VSC786435 WBY786435 WLU786435 WVQ786435 I851971 JE851971 TA851971 ACW851971 AMS851971 AWO851971 BGK851971 BQG851971 CAC851971 CJY851971 CTU851971 DDQ851971 DNM851971 DXI851971 EHE851971 ERA851971 FAW851971 FKS851971 FUO851971 GEK851971 GOG851971 GYC851971 HHY851971 HRU851971 IBQ851971 ILM851971 IVI851971 JFE851971 JPA851971 JYW851971 KIS851971 KSO851971 LCK851971 LMG851971 LWC851971 MFY851971 MPU851971 MZQ851971 NJM851971 NTI851971 ODE851971 ONA851971 OWW851971 PGS851971 PQO851971 QAK851971 QKG851971 QUC851971 RDY851971 RNU851971 RXQ851971 SHM851971 SRI851971 TBE851971 TLA851971 TUW851971 UES851971 UOO851971 UYK851971 VIG851971 VSC851971 WBY851971 WLU851971 WVQ851971 I917507 JE917507 TA917507 ACW917507 AMS917507 AWO917507 BGK917507 BQG917507 CAC917507 CJY917507 CTU917507 DDQ917507 DNM917507 DXI917507 EHE917507 ERA917507 FAW917507 FKS917507 FUO917507 GEK917507 GOG917507 GYC917507 HHY917507 HRU917507 IBQ917507 ILM917507 IVI917507 JFE917507 JPA917507 JYW917507 KIS917507 KSO917507 LCK917507 LMG917507 LWC917507 MFY917507 MPU917507 MZQ917507 NJM917507 NTI917507 ODE917507 ONA917507 OWW917507 PGS917507 PQO917507 QAK917507 QKG917507 QUC917507 RDY917507 RNU917507 RXQ917507 SHM917507 SRI917507 TBE917507 TLA917507 TUW917507 UES917507 UOO917507 UYK917507 VIG917507 VSC917507 WBY917507 WLU917507 WVQ917507 I983043 JE983043 TA983043 ACW983043 AMS983043 AWO983043 BGK983043 BQG983043 CAC983043 CJY983043 CTU983043 DDQ983043 DNM983043 DXI983043 EHE983043 ERA983043 FAW983043 FKS983043 FUO983043 GEK983043 GOG983043 GYC983043 HHY983043 HRU983043 IBQ983043 ILM983043 IVI983043 JFE983043 JPA983043 JYW983043 KIS983043 KSO983043 LCK983043 LMG983043 LWC983043 MFY983043 MPU983043 MZQ983043 NJM983043 NTI983043 ODE983043 ONA983043 OWW983043 PGS983043 PQO983043 QAK983043 QKG983043 QUC983043 RDY983043 RNU983043 RXQ983043 SHM983043 SRI983043 TBE983043 TLA983043 TUW983043 UES983043 UOO983043 UYK983043 VIG983043 VSC983043 WBY983043 WLU983043 WVQ983043 JE30 TA30 ACW30 AMS30 AWO30 BGK30 BQG30 CAC30 CJY30 CTU30 DDQ30 DNM30 DXI30 EHE30 ERA30 FAW30 FKS30 FUO30 GEK30 GOG30 GYC30 HHY30 HRU30 IBQ30 ILM30 IVI30 JFE30 JPA30 JYW30 KIS30 KSO30 LCK30 LMG30 LWC30 MFY30 MPU30 MZQ30 NJM30 NTI30 ODE30 ONA30 OWW30 PGS30 PQO30 QAK30 QKG30 QUC30 RDY30 RNU30 RXQ30 SHM30 SRI30 TBE30 TLA30 TUW30 UES30 UOO30 UYK30 VIG30 VSC30 WBY30 WLU30 WVQ30 I65556 JE65556 TA65556 ACW65556 AMS65556 AWO65556 BGK65556 BQG65556 CAC65556 CJY65556 CTU65556 DDQ65556 DNM65556 DXI65556 EHE65556 ERA65556 FAW65556 FKS65556 FUO65556 GEK65556 GOG65556 GYC65556 HHY65556 HRU65556 IBQ65556 ILM65556 IVI65556 JFE65556 JPA65556 JYW65556 KIS65556 KSO65556 LCK65556 LMG65556 LWC65556 MFY65556 MPU65556 MZQ65556 NJM65556 NTI65556 ODE65556 ONA65556 OWW65556 PGS65556 PQO65556 QAK65556 QKG65556 QUC65556 RDY65556 RNU65556 RXQ65556 SHM65556 SRI65556 TBE65556 TLA65556 TUW65556 UES65556 UOO65556 UYK65556 VIG65556 VSC65556 WBY65556 WLU65556 WVQ65556 I131092 JE131092 TA131092 ACW131092 AMS131092 AWO131092 BGK131092 BQG131092 CAC131092 CJY131092 CTU131092 DDQ131092 DNM131092 DXI131092 EHE131092 ERA131092 FAW131092 FKS131092 FUO131092 GEK131092 GOG131092 GYC131092 HHY131092 HRU131092 IBQ131092 ILM131092 IVI131092 JFE131092 JPA131092 JYW131092 KIS131092 KSO131092 LCK131092 LMG131092 LWC131092 MFY131092 MPU131092 MZQ131092 NJM131092 NTI131092 ODE131092 ONA131092 OWW131092 PGS131092 PQO131092 QAK131092 QKG131092 QUC131092 RDY131092 RNU131092 RXQ131092 SHM131092 SRI131092 TBE131092 TLA131092 TUW131092 UES131092 UOO131092 UYK131092 VIG131092 VSC131092 WBY131092 WLU131092 WVQ131092 I196628 JE196628 TA196628 ACW196628 AMS196628 AWO196628 BGK196628 BQG196628 CAC196628 CJY196628 CTU196628 DDQ196628 DNM196628 DXI196628 EHE196628 ERA196628 FAW196628 FKS196628 FUO196628 GEK196628 GOG196628 GYC196628 HHY196628 HRU196628 IBQ196628 ILM196628 IVI196628 JFE196628 JPA196628 JYW196628 KIS196628 KSO196628 LCK196628 LMG196628 LWC196628 MFY196628 MPU196628 MZQ196628 NJM196628 NTI196628 ODE196628 ONA196628 OWW196628 PGS196628 PQO196628 QAK196628 QKG196628 QUC196628 RDY196628 RNU196628 RXQ196628 SHM196628 SRI196628 TBE196628 TLA196628 TUW196628 UES196628 UOO196628 UYK196628 VIG196628 VSC196628 WBY196628 WLU196628 WVQ196628 I262164 JE262164 TA262164 ACW262164 AMS262164 AWO262164 BGK262164 BQG262164 CAC262164 CJY262164 CTU262164 DDQ262164 DNM262164 DXI262164 EHE262164 ERA262164 FAW262164 FKS262164 FUO262164 GEK262164 GOG262164 GYC262164 HHY262164 HRU262164 IBQ262164 ILM262164 IVI262164 JFE262164 JPA262164 JYW262164 KIS262164 KSO262164 LCK262164 LMG262164 LWC262164 MFY262164 MPU262164 MZQ262164 NJM262164 NTI262164 ODE262164 ONA262164 OWW262164 PGS262164 PQO262164 QAK262164 QKG262164 QUC262164 RDY262164 RNU262164 RXQ262164 SHM262164 SRI262164 TBE262164 TLA262164 TUW262164 UES262164 UOO262164 UYK262164 VIG262164 VSC262164 WBY262164 WLU262164 WVQ262164 I327700 JE327700 TA327700 ACW327700 AMS327700 AWO327700 BGK327700 BQG327700 CAC327700 CJY327700 CTU327700 DDQ327700 DNM327700 DXI327700 EHE327700 ERA327700 FAW327700 FKS327700 FUO327700 GEK327700 GOG327700 GYC327700 HHY327700 HRU327700 IBQ327700 ILM327700 IVI327700 JFE327700 JPA327700 JYW327700 KIS327700 KSO327700 LCK327700 LMG327700 LWC327700 MFY327700 MPU327700 MZQ327700 NJM327700 NTI327700 ODE327700 ONA327700 OWW327700 PGS327700 PQO327700 QAK327700 QKG327700 QUC327700 RDY327700 RNU327700 RXQ327700 SHM327700 SRI327700 TBE327700 TLA327700 TUW327700 UES327700 UOO327700 UYK327700 VIG327700 VSC327700 WBY327700 WLU327700 WVQ327700 I393236 JE393236 TA393236 ACW393236 AMS393236 AWO393236 BGK393236 BQG393236 CAC393236 CJY393236 CTU393236 DDQ393236 DNM393236 DXI393236 EHE393236 ERA393236 FAW393236 FKS393236 FUO393236 GEK393236 GOG393236 GYC393236 HHY393236 HRU393236 IBQ393236 ILM393236 IVI393236 JFE393236 JPA393236 JYW393236 KIS393236 KSO393236 LCK393236 LMG393236 LWC393236 MFY393236 MPU393236 MZQ393236 NJM393236 NTI393236 ODE393236 ONA393236 OWW393236 PGS393236 PQO393236 QAK393236 QKG393236 QUC393236 RDY393236 RNU393236 RXQ393236 SHM393236 SRI393236 TBE393236 TLA393236 TUW393236 UES393236 UOO393236 UYK393236 VIG393236 VSC393236 WBY393236 WLU393236 WVQ393236 I458772 JE458772 TA458772 ACW458772 AMS458772 AWO458772 BGK458772 BQG458772 CAC458772 CJY458772 CTU458772 DDQ458772 DNM458772 DXI458772 EHE458772 ERA458772 FAW458772 FKS458772 FUO458772 GEK458772 GOG458772 GYC458772 HHY458772 HRU458772 IBQ458772 ILM458772 IVI458772 JFE458772 JPA458772 JYW458772 KIS458772 KSO458772 LCK458772 LMG458772 LWC458772 MFY458772 MPU458772 MZQ458772 NJM458772 NTI458772 ODE458772 ONA458772 OWW458772 PGS458772 PQO458772 QAK458772 QKG458772 QUC458772 RDY458772 RNU458772 RXQ458772 SHM458772 SRI458772 TBE458772 TLA458772 TUW458772 UES458772 UOO458772 UYK458772 VIG458772 VSC458772 WBY458772 WLU458772 WVQ458772 I524308 JE524308 TA524308 ACW524308 AMS524308 AWO524308 BGK524308 BQG524308 CAC524308 CJY524308 CTU524308 DDQ524308 DNM524308 DXI524308 EHE524308 ERA524308 FAW524308 FKS524308 FUO524308 GEK524308 GOG524308 GYC524308 HHY524308 HRU524308 IBQ524308 ILM524308 IVI524308 JFE524308 JPA524308 JYW524308 KIS524308 KSO524308 LCK524308 LMG524308 LWC524308 MFY524308 MPU524308 MZQ524308 NJM524308 NTI524308 ODE524308 ONA524308 OWW524308 PGS524308 PQO524308 QAK524308 QKG524308 QUC524308 RDY524308 RNU524308 RXQ524308 SHM524308 SRI524308 TBE524308 TLA524308 TUW524308 UES524308 UOO524308 UYK524308 VIG524308 VSC524308 WBY524308 WLU524308 WVQ524308 I589844 JE589844 TA589844 ACW589844 AMS589844 AWO589844 BGK589844 BQG589844 CAC589844 CJY589844 CTU589844 DDQ589844 DNM589844 DXI589844 EHE589844 ERA589844 FAW589844 FKS589844 FUO589844 GEK589844 GOG589844 GYC589844 HHY589844 HRU589844 IBQ589844 ILM589844 IVI589844 JFE589844 JPA589844 JYW589844 KIS589844 KSO589844 LCK589844 LMG589844 LWC589844 MFY589844 MPU589844 MZQ589844 NJM589844 NTI589844 ODE589844 ONA589844 OWW589844 PGS589844 PQO589844 QAK589844 QKG589844 QUC589844 RDY589844 RNU589844 RXQ589844 SHM589844 SRI589844 TBE589844 TLA589844 TUW589844 UES589844 UOO589844 UYK589844 VIG589844 VSC589844 WBY589844 WLU589844 WVQ589844 I655380 JE655380 TA655380 ACW655380 AMS655380 AWO655380 BGK655380 BQG655380 CAC655380 CJY655380 CTU655380 DDQ655380 DNM655380 DXI655380 EHE655380 ERA655380 FAW655380 FKS655380 FUO655380 GEK655380 GOG655380 GYC655380 HHY655380 HRU655380 IBQ655380 ILM655380 IVI655380 JFE655380 JPA655380 JYW655380 KIS655380 KSO655380 LCK655380 LMG655380 LWC655380 MFY655380 MPU655380 MZQ655380 NJM655380 NTI655380 ODE655380 ONA655380 OWW655380 PGS655380 PQO655380 QAK655380 QKG655380 QUC655380 RDY655380 RNU655380 RXQ655380 SHM655380 SRI655380 TBE655380 TLA655380 TUW655380 UES655380 UOO655380 UYK655380 VIG655380 VSC655380 WBY655380 WLU655380 WVQ655380 I720916 JE720916 TA720916 ACW720916 AMS720916 AWO720916 BGK720916 BQG720916 CAC720916 CJY720916 CTU720916 DDQ720916 DNM720916 DXI720916 EHE720916 ERA720916 FAW720916 FKS720916 FUO720916 GEK720916 GOG720916 GYC720916 HHY720916 HRU720916 IBQ720916 ILM720916 IVI720916 JFE720916 JPA720916 JYW720916 KIS720916 KSO720916 LCK720916 LMG720916 LWC720916 MFY720916 MPU720916 MZQ720916 NJM720916 NTI720916 ODE720916 ONA720916 OWW720916 PGS720916 PQO720916 QAK720916 QKG720916 QUC720916 RDY720916 RNU720916 RXQ720916 SHM720916 SRI720916 TBE720916 TLA720916 TUW720916 UES720916 UOO720916 UYK720916 VIG720916 VSC720916 WBY720916 WLU720916 WVQ720916 I786452 JE786452 TA786452 ACW786452 AMS786452 AWO786452 BGK786452 BQG786452 CAC786452 CJY786452 CTU786452 DDQ786452 DNM786452 DXI786452 EHE786452 ERA786452 FAW786452 FKS786452 FUO786452 GEK786452 GOG786452 GYC786452 HHY786452 HRU786452 IBQ786452 ILM786452 IVI786452 JFE786452 JPA786452 JYW786452 KIS786452 KSO786452 LCK786452 LMG786452 LWC786452 MFY786452 MPU786452 MZQ786452 NJM786452 NTI786452 ODE786452 ONA786452 OWW786452 PGS786452 PQO786452 QAK786452 QKG786452 QUC786452 RDY786452 RNU786452 RXQ786452 SHM786452 SRI786452 TBE786452 TLA786452 TUW786452 UES786452 UOO786452 UYK786452 VIG786452 VSC786452 WBY786452 WLU786452 WVQ786452 I851988 JE851988 TA851988 ACW851988 AMS851988 AWO851988 BGK851988 BQG851988 CAC851988 CJY851988 CTU851988 DDQ851988 DNM851988 DXI851988 EHE851988 ERA851988 FAW851988 FKS851988 FUO851988 GEK851988 GOG851988 GYC851988 HHY851988 HRU851988 IBQ851988 ILM851988 IVI851988 JFE851988 JPA851988 JYW851988 KIS851988 KSO851988 LCK851988 LMG851988 LWC851988 MFY851988 MPU851988 MZQ851988 NJM851988 NTI851988 ODE851988 ONA851988 OWW851988 PGS851988 PQO851988 QAK851988 QKG851988 QUC851988 RDY851988 RNU851988 RXQ851988 SHM851988 SRI851988 TBE851988 TLA851988 TUW851988 UES851988 UOO851988 UYK851988 VIG851988 VSC851988 WBY851988 WLU851988 WVQ851988 I917524 JE917524 TA917524 ACW917524 AMS917524 AWO917524 BGK917524 BQG917524 CAC917524 CJY917524 CTU917524 DDQ917524 DNM917524 DXI917524 EHE917524 ERA917524 FAW917524 FKS917524 FUO917524 GEK917524 GOG917524 GYC917524 HHY917524 HRU917524 IBQ917524 ILM917524 IVI917524 JFE917524 JPA917524 JYW917524 KIS917524 KSO917524 LCK917524 LMG917524 LWC917524 MFY917524 MPU917524 MZQ917524 NJM917524 NTI917524 ODE917524 ONA917524 OWW917524 PGS917524 PQO917524 QAK917524 QKG917524 QUC917524 RDY917524 RNU917524 RXQ917524 SHM917524 SRI917524 TBE917524 TLA917524 TUW917524 UES917524 UOO917524 UYK917524 VIG917524 VSC917524 WBY917524 WLU917524 WVQ917524 I983060 JE983060 TA983060 ACW983060 AMS983060 AWO983060 BGK983060 BQG983060 CAC983060 CJY983060 CTU983060 DDQ983060 DNM983060 DXI983060 EHE983060 ERA983060 FAW983060 FKS983060 FUO983060 GEK983060 GOG983060 GYC983060 HHY983060 HRU983060 IBQ983060 ILM983060 IVI983060 JFE983060 JPA983060 JYW983060 KIS983060 KSO983060 LCK983060 LMG983060 LWC983060 MFY983060 MPU983060 MZQ983060 NJM983060 NTI983060 ODE983060 ONA983060 OWW983060 PGS983060 PQO983060 QAK983060 QKG983060 QUC983060 RDY983060 RNU983060 RXQ983060 SHM983060 SRI983060 TBE983060 TLA983060 TUW983060 UES983060 UOO983060 UYK983060 VIG983060 VSC983060 WBY983060 WLU983060 WVQ983060 JE32 TA32 ACW32 AMS32 AWO32 BGK32 BQG32 CAC32 CJY32 CTU32 DDQ32 DNM32 DXI32 EHE32 ERA32 FAW32 FKS32 FUO32 GEK32 GOG32 GYC32 HHY32 HRU32 IBQ32 ILM32 IVI32 JFE32 JPA32 JYW32 KIS32 KSO32 LCK32 LMG32 LWC32 MFY32 MPU32 MZQ32 NJM32 NTI32 ODE32 ONA32 OWW32 PGS32 PQO32 QAK32 QKG32 QUC32 RDY32 RNU32 RXQ32 SHM32 SRI32 TBE32 TLA32 TUW32 UES32 UOO32 UYK32 VIG32 VSC32 WBY32 WLU32 WVQ32 I65558 JE65558 TA65558 ACW65558 AMS65558 AWO65558 BGK65558 BQG65558 CAC65558 CJY65558 CTU65558 DDQ65558 DNM65558 DXI65558 EHE65558 ERA65558 FAW65558 FKS65558 FUO65558 GEK65558 GOG65558 GYC65558 HHY65558 HRU65558 IBQ65558 ILM65558 IVI65558 JFE65558 JPA65558 JYW65558 KIS65558 KSO65558 LCK65558 LMG65558 LWC65558 MFY65558 MPU65558 MZQ65558 NJM65558 NTI65558 ODE65558 ONA65558 OWW65558 PGS65558 PQO65558 QAK65558 QKG65558 QUC65558 RDY65558 RNU65558 RXQ65558 SHM65558 SRI65558 TBE65558 TLA65558 TUW65558 UES65558 UOO65558 UYK65558 VIG65558 VSC65558 WBY65558 WLU65558 WVQ65558 I131094 JE131094 TA131094 ACW131094 AMS131094 AWO131094 BGK131094 BQG131094 CAC131094 CJY131094 CTU131094 DDQ131094 DNM131094 DXI131094 EHE131094 ERA131094 FAW131094 FKS131094 FUO131094 GEK131094 GOG131094 GYC131094 HHY131094 HRU131094 IBQ131094 ILM131094 IVI131094 JFE131094 JPA131094 JYW131094 KIS131094 KSO131094 LCK131094 LMG131094 LWC131094 MFY131094 MPU131094 MZQ131094 NJM131094 NTI131094 ODE131094 ONA131094 OWW131094 PGS131094 PQO131094 QAK131094 QKG131094 QUC131094 RDY131094 RNU131094 RXQ131094 SHM131094 SRI131094 TBE131094 TLA131094 TUW131094 UES131094 UOO131094 UYK131094 VIG131094 VSC131094 WBY131094 WLU131094 WVQ131094 I196630 JE196630 TA196630 ACW196630 AMS196630 AWO196630 BGK196630 BQG196630 CAC196630 CJY196630 CTU196630 DDQ196630 DNM196630 DXI196630 EHE196630 ERA196630 FAW196630 FKS196630 FUO196630 GEK196630 GOG196630 GYC196630 HHY196630 HRU196630 IBQ196630 ILM196630 IVI196630 JFE196630 JPA196630 JYW196630 KIS196630 KSO196630 LCK196630 LMG196630 LWC196630 MFY196630 MPU196630 MZQ196630 NJM196630 NTI196630 ODE196630 ONA196630 OWW196630 PGS196630 PQO196630 QAK196630 QKG196630 QUC196630 RDY196630 RNU196630 RXQ196630 SHM196630 SRI196630 TBE196630 TLA196630 TUW196630 UES196630 UOO196630 UYK196630 VIG196630 VSC196630 WBY196630 WLU196630 WVQ196630 I262166 JE262166 TA262166 ACW262166 AMS262166 AWO262166 BGK262166 BQG262166 CAC262166 CJY262166 CTU262166 DDQ262166 DNM262166 DXI262166 EHE262166 ERA262166 FAW262166 FKS262166 FUO262166 GEK262166 GOG262166 GYC262166 HHY262166 HRU262166 IBQ262166 ILM262166 IVI262166 JFE262166 JPA262166 JYW262166 KIS262166 KSO262166 LCK262166 LMG262166 LWC262166 MFY262166 MPU262166 MZQ262166 NJM262166 NTI262166 ODE262166 ONA262166 OWW262166 PGS262166 PQO262166 QAK262166 QKG262166 QUC262166 RDY262166 RNU262166 RXQ262166 SHM262166 SRI262166 TBE262166 TLA262166 TUW262166 UES262166 UOO262166 UYK262166 VIG262166 VSC262166 WBY262166 WLU262166 WVQ262166 I327702 JE327702 TA327702 ACW327702 AMS327702 AWO327702 BGK327702 BQG327702 CAC327702 CJY327702 CTU327702 DDQ327702 DNM327702 DXI327702 EHE327702 ERA327702 FAW327702 FKS327702 FUO327702 GEK327702 GOG327702 GYC327702 HHY327702 HRU327702 IBQ327702 ILM327702 IVI327702 JFE327702 JPA327702 JYW327702 KIS327702 KSO327702 LCK327702 LMG327702 LWC327702 MFY327702 MPU327702 MZQ327702 NJM327702 NTI327702 ODE327702 ONA327702 OWW327702 PGS327702 PQO327702 QAK327702 QKG327702 QUC327702 RDY327702 RNU327702 RXQ327702 SHM327702 SRI327702 TBE327702 TLA327702 TUW327702 UES327702 UOO327702 UYK327702 VIG327702 VSC327702 WBY327702 WLU327702 WVQ327702 I393238 JE393238 TA393238 ACW393238 AMS393238 AWO393238 BGK393238 BQG393238 CAC393238 CJY393238 CTU393238 DDQ393238 DNM393238 DXI393238 EHE393238 ERA393238 FAW393238 FKS393238 FUO393238 GEK393238 GOG393238 GYC393238 HHY393238 HRU393238 IBQ393238 ILM393238 IVI393238 JFE393238 JPA393238 JYW393238 KIS393238 KSO393238 LCK393238 LMG393238 LWC393238 MFY393238 MPU393238 MZQ393238 NJM393238 NTI393238 ODE393238 ONA393238 OWW393238 PGS393238 PQO393238 QAK393238 QKG393238 QUC393238 RDY393238 RNU393238 RXQ393238 SHM393238 SRI393238 TBE393238 TLA393238 TUW393238 UES393238 UOO393238 UYK393238 VIG393238 VSC393238 WBY393238 WLU393238 WVQ393238 I458774 JE458774 TA458774 ACW458774 AMS458774 AWO458774 BGK458774 BQG458774 CAC458774 CJY458774 CTU458774 DDQ458774 DNM458774 DXI458774 EHE458774 ERA458774 FAW458774 FKS458774 FUO458774 GEK458774 GOG458774 GYC458774 HHY458774 HRU458774 IBQ458774 ILM458774 IVI458774 JFE458774 JPA458774 JYW458774 KIS458774 KSO458774 LCK458774 LMG458774 LWC458774 MFY458774 MPU458774 MZQ458774 NJM458774 NTI458774 ODE458774 ONA458774 OWW458774 PGS458774 PQO458774 QAK458774 QKG458774 QUC458774 RDY458774 RNU458774 RXQ458774 SHM458774 SRI458774 TBE458774 TLA458774 TUW458774 UES458774 UOO458774 UYK458774 VIG458774 VSC458774 WBY458774 WLU458774 WVQ458774 I524310 JE524310 TA524310 ACW524310 AMS524310 AWO524310 BGK524310 BQG524310 CAC524310 CJY524310 CTU524310 DDQ524310 DNM524310 DXI524310 EHE524310 ERA524310 FAW524310 FKS524310 FUO524310 GEK524310 GOG524310 GYC524310 HHY524310 HRU524310 IBQ524310 ILM524310 IVI524310 JFE524310 JPA524310 JYW524310 KIS524310 KSO524310 LCK524310 LMG524310 LWC524310 MFY524310 MPU524310 MZQ524310 NJM524310 NTI524310 ODE524310 ONA524310 OWW524310 PGS524310 PQO524310 QAK524310 QKG524310 QUC524310 RDY524310 RNU524310 RXQ524310 SHM524310 SRI524310 TBE524310 TLA524310 TUW524310 UES524310 UOO524310 UYK524310 VIG524310 VSC524310 WBY524310 WLU524310 WVQ524310 I589846 JE589846 TA589846 ACW589846 AMS589846 AWO589846 BGK589846 BQG589846 CAC589846 CJY589846 CTU589846 DDQ589846 DNM589846 DXI589846 EHE589846 ERA589846 FAW589846 FKS589846 FUO589846 GEK589846 GOG589846 GYC589846 HHY589846 HRU589846 IBQ589846 ILM589846 IVI589846 JFE589846 JPA589846 JYW589846 KIS589846 KSO589846 LCK589846 LMG589846 LWC589846 MFY589846 MPU589846 MZQ589846 NJM589846 NTI589846 ODE589846 ONA589846 OWW589846 PGS589846 PQO589846 QAK589846 QKG589846 QUC589846 RDY589846 RNU589846 RXQ589846 SHM589846 SRI589846 TBE589846 TLA589846 TUW589846 UES589846 UOO589846 UYK589846 VIG589846 VSC589846 WBY589846 WLU589846 WVQ589846 I655382 JE655382 TA655382 ACW655382 AMS655382 AWO655382 BGK655382 BQG655382 CAC655382 CJY655382 CTU655382 DDQ655382 DNM655382 DXI655382 EHE655382 ERA655382 FAW655382 FKS655382 FUO655382 GEK655382 GOG655382 GYC655382 HHY655382 HRU655382 IBQ655382 ILM655382 IVI655382 JFE655382 JPA655382 JYW655382 KIS655382 KSO655382 LCK655382 LMG655382 LWC655382 MFY655382 MPU655382 MZQ655382 NJM655382 NTI655382 ODE655382 ONA655382 OWW655382 PGS655382 PQO655382 QAK655382 QKG655382 QUC655382 RDY655382 RNU655382 RXQ655382 SHM655382 SRI655382 TBE655382 TLA655382 TUW655382 UES655382 UOO655382 UYK655382 VIG655382 VSC655382 WBY655382 WLU655382 WVQ655382 I720918 JE720918 TA720918 ACW720918 AMS720918 AWO720918 BGK720918 BQG720918 CAC720918 CJY720918 CTU720918 DDQ720918 DNM720918 DXI720918 EHE720918 ERA720918 FAW720918 FKS720918 FUO720918 GEK720918 GOG720918 GYC720918 HHY720918 HRU720918 IBQ720918 ILM720918 IVI720918 JFE720918 JPA720918 JYW720918 KIS720918 KSO720918 LCK720918 LMG720918 LWC720918 MFY720918 MPU720918 MZQ720918 NJM720918 NTI720918 ODE720918 ONA720918 OWW720918 PGS720918 PQO720918 QAK720918 QKG720918 QUC720918 RDY720918 RNU720918 RXQ720918 SHM720918 SRI720918 TBE720918 TLA720918 TUW720918 UES720918 UOO720918 UYK720918 VIG720918 VSC720918 WBY720918 WLU720918 WVQ720918 I786454 JE786454 TA786454 ACW786454 AMS786454 AWO786454 BGK786454 BQG786454 CAC786454 CJY786454 CTU786454 DDQ786454 DNM786454 DXI786454 EHE786454 ERA786454 FAW786454 FKS786454 FUO786454 GEK786454 GOG786454 GYC786454 HHY786454 HRU786454 IBQ786454 ILM786454 IVI786454 JFE786454 JPA786454 JYW786454 KIS786454 KSO786454 LCK786454 LMG786454 LWC786454 MFY786454 MPU786454 MZQ786454 NJM786454 NTI786454 ODE786454 ONA786454 OWW786454 PGS786454 PQO786454 QAK786454 QKG786454 QUC786454 RDY786454 RNU786454 RXQ786454 SHM786454 SRI786454 TBE786454 TLA786454 TUW786454 UES786454 UOO786454 UYK786454 VIG786454 VSC786454 WBY786454 WLU786454 WVQ786454 I851990 JE851990 TA851990 ACW851990 AMS851990 AWO851990 BGK851990 BQG851990 CAC851990 CJY851990 CTU851990 DDQ851990 DNM851990 DXI851990 EHE851990 ERA851990 FAW851990 FKS851990 FUO851990 GEK851990 GOG851990 GYC851990 HHY851990 HRU851990 IBQ851990 ILM851990 IVI851990 JFE851990 JPA851990 JYW851990 KIS851990 KSO851990 LCK851990 LMG851990 LWC851990 MFY851990 MPU851990 MZQ851990 NJM851990 NTI851990 ODE851990 ONA851990 OWW851990 PGS851990 PQO851990 QAK851990 QKG851990 QUC851990 RDY851990 RNU851990 RXQ851990 SHM851990 SRI851990 TBE851990 TLA851990 TUW851990 UES851990 UOO851990 UYK851990 VIG851990 VSC851990 WBY851990 WLU851990 WVQ851990 I917526 JE917526 TA917526 ACW917526 AMS917526 AWO917526 BGK917526 BQG917526 CAC917526 CJY917526 CTU917526 DDQ917526 DNM917526 DXI917526 EHE917526 ERA917526 FAW917526 FKS917526 FUO917526 GEK917526 GOG917526 GYC917526 HHY917526 HRU917526 IBQ917526 ILM917526 IVI917526 JFE917526 JPA917526 JYW917526 KIS917526 KSO917526 LCK917526 LMG917526 LWC917526 MFY917526 MPU917526 MZQ917526 NJM917526 NTI917526 ODE917526 ONA917526 OWW917526 PGS917526 PQO917526 QAK917526 QKG917526 QUC917526 RDY917526 RNU917526 RXQ917526 SHM917526 SRI917526 TBE917526 TLA917526 TUW917526 UES917526 UOO917526 UYK917526 VIG917526 VSC917526 WBY917526 WLU917526 WVQ917526 I983062 JE983062 TA983062 ACW983062 AMS983062 AWO983062 BGK983062 BQG983062 CAC983062 CJY983062 CTU983062 DDQ983062 DNM983062 DXI983062 EHE983062 ERA983062 FAW983062 FKS983062 FUO983062 GEK983062 GOG983062 GYC983062 HHY983062 HRU983062 IBQ983062 ILM983062 IVI983062 JFE983062 JPA983062 JYW983062 KIS983062 KSO983062 LCK983062 LMG983062 LWC983062 MFY983062 MPU983062 MZQ983062 NJM983062 NTI983062 ODE983062 ONA983062 OWW983062 PGS983062 PQO983062 QAK983062 QKG983062 QUC983062 RDY983062 RNU983062 RXQ983062 SHM983062 SRI983062 TBE983062 TLA983062 TUW983062 UES983062 UOO983062 UYK983062 VIG983062 VSC983062 WBY983062 WLU983062 WVQ983062 F31 JB31 SX31 ACT31 AMP31 AWL31 BGH31 BQD31 BZZ31 CJV31 CTR31 DDN31 DNJ31 DXF31 EHB31 EQX31 FAT31 FKP31 FUL31 GEH31 GOD31 GXZ31 HHV31 HRR31 IBN31 ILJ31 IVF31 JFB31 JOX31 JYT31 KIP31 KSL31 LCH31 LMD31 LVZ31 MFV31 MPR31 MZN31 NJJ31 NTF31 ODB31 OMX31 OWT31 PGP31 PQL31 QAH31 QKD31 QTZ31 RDV31 RNR31 RXN31 SHJ31 SRF31 TBB31 TKX31 TUT31 UEP31 UOL31 UYH31 VID31 VRZ31 WBV31 WLR31 WVN31 F65557 JB65557 SX65557 ACT65557 AMP65557 AWL65557 BGH65557 BQD65557 BZZ65557 CJV65557 CTR65557 DDN65557 DNJ65557 DXF65557 EHB65557 EQX65557 FAT65557 FKP65557 FUL65557 GEH65557 GOD65557 GXZ65557 HHV65557 HRR65557 IBN65557 ILJ65557 IVF65557 JFB65557 JOX65557 JYT65557 KIP65557 KSL65557 LCH65557 LMD65557 LVZ65557 MFV65557 MPR65557 MZN65557 NJJ65557 NTF65557 ODB65557 OMX65557 OWT65557 PGP65557 PQL65557 QAH65557 QKD65557 QTZ65557 RDV65557 RNR65557 RXN65557 SHJ65557 SRF65557 TBB65557 TKX65557 TUT65557 UEP65557 UOL65557 UYH65557 VID65557 VRZ65557 WBV65557 WLR65557 WVN65557 F131093 JB131093 SX131093 ACT131093 AMP131093 AWL131093 BGH131093 BQD131093 BZZ131093 CJV131093 CTR131093 DDN131093 DNJ131093 DXF131093 EHB131093 EQX131093 FAT131093 FKP131093 FUL131093 GEH131093 GOD131093 GXZ131093 HHV131093 HRR131093 IBN131093 ILJ131093 IVF131093 JFB131093 JOX131093 JYT131093 KIP131093 KSL131093 LCH131093 LMD131093 LVZ131093 MFV131093 MPR131093 MZN131093 NJJ131093 NTF131093 ODB131093 OMX131093 OWT131093 PGP131093 PQL131093 QAH131093 QKD131093 QTZ131093 RDV131093 RNR131093 RXN131093 SHJ131093 SRF131093 TBB131093 TKX131093 TUT131093 UEP131093 UOL131093 UYH131093 VID131093 VRZ131093 WBV131093 WLR131093 WVN131093 F196629 JB196629 SX196629 ACT196629 AMP196629 AWL196629 BGH196629 BQD196629 BZZ196629 CJV196629 CTR196629 DDN196629 DNJ196629 DXF196629 EHB196629 EQX196629 FAT196629 FKP196629 FUL196629 GEH196629 GOD196629 GXZ196629 HHV196629 HRR196629 IBN196629 ILJ196629 IVF196629 JFB196629 JOX196629 JYT196629 KIP196629 KSL196629 LCH196629 LMD196629 LVZ196629 MFV196629 MPR196629 MZN196629 NJJ196629 NTF196629 ODB196629 OMX196629 OWT196629 PGP196629 PQL196629 QAH196629 QKD196629 QTZ196629 RDV196629 RNR196629 RXN196629 SHJ196629 SRF196629 TBB196629 TKX196629 TUT196629 UEP196629 UOL196629 UYH196629 VID196629 VRZ196629 WBV196629 WLR196629 WVN196629 F262165 JB262165 SX262165 ACT262165 AMP262165 AWL262165 BGH262165 BQD262165 BZZ262165 CJV262165 CTR262165 DDN262165 DNJ262165 DXF262165 EHB262165 EQX262165 FAT262165 FKP262165 FUL262165 GEH262165 GOD262165 GXZ262165 HHV262165 HRR262165 IBN262165 ILJ262165 IVF262165 JFB262165 JOX262165 JYT262165 KIP262165 KSL262165 LCH262165 LMD262165 LVZ262165 MFV262165 MPR262165 MZN262165 NJJ262165 NTF262165 ODB262165 OMX262165 OWT262165 PGP262165 PQL262165 QAH262165 QKD262165 QTZ262165 RDV262165 RNR262165 RXN262165 SHJ262165 SRF262165 TBB262165 TKX262165 TUT262165 UEP262165 UOL262165 UYH262165 VID262165 VRZ262165 WBV262165 WLR262165 WVN262165 F327701 JB327701 SX327701 ACT327701 AMP327701 AWL327701 BGH327701 BQD327701 BZZ327701 CJV327701 CTR327701 DDN327701 DNJ327701 DXF327701 EHB327701 EQX327701 FAT327701 FKP327701 FUL327701 GEH327701 GOD327701 GXZ327701 HHV327701 HRR327701 IBN327701 ILJ327701 IVF327701 JFB327701 JOX327701 JYT327701 KIP327701 KSL327701 LCH327701 LMD327701 LVZ327701 MFV327701 MPR327701 MZN327701 NJJ327701 NTF327701 ODB327701 OMX327701 OWT327701 PGP327701 PQL327701 QAH327701 QKD327701 QTZ327701 RDV327701 RNR327701 RXN327701 SHJ327701 SRF327701 TBB327701 TKX327701 TUT327701 UEP327701 UOL327701 UYH327701 VID327701 VRZ327701 WBV327701 WLR327701 WVN327701 F393237 JB393237 SX393237 ACT393237 AMP393237 AWL393237 BGH393237 BQD393237 BZZ393237 CJV393237 CTR393237 DDN393237 DNJ393237 DXF393237 EHB393237 EQX393237 FAT393237 FKP393237 FUL393237 GEH393237 GOD393237 GXZ393237 HHV393237 HRR393237 IBN393237 ILJ393237 IVF393237 JFB393237 JOX393237 JYT393237 KIP393237 KSL393237 LCH393237 LMD393237 LVZ393237 MFV393237 MPR393237 MZN393237 NJJ393237 NTF393237 ODB393237 OMX393237 OWT393237 PGP393237 PQL393237 QAH393237 QKD393237 QTZ393237 RDV393237 RNR393237 RXN393237 SHJ393237 SRF393237 TBB393237 TKX393237 TUT393237 UEP393237 UOL393237 UYH393237 VID393237 VRZ393237 WBV393237 WLR393237 WVN393237 F458773 JB458773 SX458773 ACT458773 AMP458773 AWL458773 BGH458773 BQD458773 BZZ458773 CJV458773 CTR458773 DDN458773 DNJ458773 DXF458773 EHB458773 EQX458773 FAT458773 FKP458773 FUL458773 GEH458773 GOD458773 GXZ458773 HHV458773 HRR458773 IBN458773 ILJ458773 IVF458773 JFB458773 JOX458773 JYT458773 KIP458773 KSL458773 LCH458773 LMD458773 LVZ458773 MFV458773 MPR458773 MZN458773 NJJ458773 NTF458773 ODB458773 OMX458773 OWT458773 PGP458773 PQL458773 QAH458773 QKD458773 QTZ458773 RDV458773 RNR458773 RXN458773 SHJ458773 SRF458773 TBB458773 TKX458773 TUT458773 UEP458773 UOL458773 UYH458773 VID458773 VRZ458773 WBV458773 WLR458773 WVN458773 F524309 JB524309 SX524309 ACT524309 AMP524309 AWL524309 BGH524309 BQD524309 BZZ524309 CJV524309 CTR524309 DDN524309 DNJ524309 DXF524309 EHB524309 EQX524309 FAT524309 FKP524309 FUL524309 GEH524309 GOD524309 GXZ524309 HHV524309 HRR524309 IBN524309 ILJ524309 IVF524309 JFB524309 JOX524309 JYT524309 KIP524309 KSL524309 LCH524309 LMD524309 LVZ524309 MFV524309 MPR524309 MZN524309 NJJ524309 NTF524309 ODB524309 OMX524309 OWT524309 PGP524309 PQL524309 QAH524309 QKD524309 QTZ524309 RDV524309 RNR524309 RXN524309 SHJ524309 SRF524309 TBB524309 TKX524309 TUT524309 UEP524309 UOL524309 UYH524309 VID524309 VRZ524309 WBV524309 WLR524309 WVN524309 F589845 JB589845 SX589845 ACT589845 AMP589845 AWL589845 BGH589845 BQD589845 BZZ589845 CJV589845 CTR589845 DDN589845 DNJ589845 DXF589845 EHB589845 EQX589845 FAT589845 FKP589845 FUL589845 GEH589845 GOD589845 GXZ589845 HHV589845 HRR589845 IBN589845 ILJ589845 IVF589845 JFB589845 JOX589845 JYT589845 KIP589845 KSL589845 LCH589845 LMD589845 LVZ589845 MFV589845 MPR589845 MZN589845 NJJ589845 NTF589845 ODB589845 OMX589845 OWT589845 PGP589845 PQL589845 QAH589845 QKD589845 QTZ589845 RDV589845 RNR589845 RXN589845 SHJ589845 SRF589845 TBB589845 TKX589845 TUT589845 UEP589845 UOL589845 UYH589845 VID589845 VRZ589845 WBV589845 WLR589845 WVN589845 F655381 JB655381 SX655381 ACT655381 AMP655381 AWL655381 BGH655381 BQD655381 BZZ655381 CJV655381 CTR655381 DDN655381 DNJ655381 DXF655381 EHB655381 EQX655381 FAT655381 FKP655381 FUL655381 GEH655381 GOD655381 GXZ655381 HHV655381 HRR655381 IBN655381 ILJ655381 IVF655381 JFB655381 JOX655381 JYT655381 KIP655381 KSL655381 LCH655381 LMD655381 LVZ655381 MFV655381 MPR655381 MZN655381 NJJ655381 NTF655381 ODB655381 OMX655381 OWT655381 PGP655381 PQL655381 QAH655381 QKD655381 QTZ655381 RDV655381 RNR655381 RXN655381 SHJ655381 SRF655381 TBB655381 TKX655381 TUT655381 UEP655381 UOL655381 UYH655381 VID655381 VRZ655381 WBV655381 WLR655381 WVN655381 F720917 JB720917 SX720917 ACT720917 AMP720917 AWL720917 BGH720917 BQD720917 BZZ720917 CJV720917 CTR720917 DDN720917 DNJ720917 DXF720917 EHB720917 EQX720917 FAT720917 FKP720917 FUL720917 GEH720917 GOD720917 GXZ720917 HHV720917 HRR720917 IBN720917 ILJ720917 IVF720917 JFB720917 JOX720917 JYT720917 KIP720917 KSL720917 LCH720917 LMD720917 LVZ720917 MFV720917 MPR720917 MZN720917 NJJ720917 NTF720917 ODB720917 OMX720917 OWT720917 PGP720917 PQL720917 QAH720917 QKD720917 QTZ720917 RDV720917 RNR720917 RXN720917 SHJ720917 SRF720917 TBB720917 TKX720917 TUT720917 UEP720917 UOL720917 UYH720917 VID720917 VRZ720917 WBV720917 WLR720917 WVN720917 F786453 JB786453 SX786453 ACT786453 AMP786453 AWL786453 BGH786453 BQD786453 BZZ786453 CJV786453 CTR786453 DDN786453 DNJ786453 DXF786453 EHB786453 EQX786453 FAT786453 FKP786453 FUL786453 GEH786453 GOD786453 GXZ786453 HHV786453 HRR786453 IBN786453 ILJ786453 IVF786453 JFB786453 JOX786453 JYT786453 KIP786453 KSL786453 LCH786453 LMD786453 LVZ786453 MFV786453 MPR786453 MZN786453 NJJ786453 NTF786453 ODB786453 OMX786453 OWT786453 PGP786453 PQL786453 QAH786453 QKD786453 QTZ786453 RDV786453 RNR786453 RXN786453 SHJ786453 SRF786453 TBB786453 TKX786453 TUT786453 UEP786453 UOL786453 UYH786453 VID786453 VRZ786453 WBV786453 WLR786453 WVN786453 F851989 JB851989 SX851989 ACT851989 AMP851989 AWL851989 BGH851989 BQD851989 BZZ851989 CJV851989 CTR851989 DDN851989 DNJ851989 DXF851989 EHB851989 EQX851989 FAT851989 FKP851989 FUL851989 GEH851989 GOD851989 GXZ851989 HHV851989 HRR851989 IBN851989 ILJ851989 IVF851989 JFB851989 JOX851989 JYT851989 KIP851989 KSL851989 LCH851989 LMD851989 LVZ851989 MFV851989 MPR851989 MZN851989 NJJ851989 NTF851989 ODB851989 OMX851989 OWT851989 PGP851989 PQL851989 QAH851989 QKD851989 QTZ851989 RDV851989 RNR851989 RXN851989 SHJ851989 SRF851989 TBB851989 TKX851989 TUT851989 UEP851989 UOL851989 UYH851989 VID851989 VRZ851989 WBV851989 WLR851989 WVN851989 F917525 JB917525 SX917525 ACT917525 AMP917525 AWL917525 BGH917525 BQD917525 BZZ917525 CJV917525 CTR917525 DDN917525 DNJ917525 DXF917525 EHB917525 EQX917525 FAT917525 FKP917525 FUL917525 GEH917525 GOD917525 GXZ917525 HHV917525 HRR917525 IBN917525 ILJ917525 IVF917525 JFB917525 JOX917525 JYT917525 KIP917525 KSL917525 LCH917525 LMD917525 LVZ917525 MFV917525 MPR917525 MZN917525 NJJ917525 NTF917525 ODB917525 OMX917525 OWT917525 PGP917525 PQL917525 QAH917525 QKD917525 QTZ917525 RDV917525 RNR917525 RXN917525 SHJ917525 SRF917525 TBB917525 TKX917525 TUT917525 UEP917525 UOL917525 UYH917525 VID917525 VRZ917525 WBV917525 WLR917525 WVN917525 F983061 JB983061 SX983061 ACT983061 AMP983061 AWL983061 BGH983061 BQD983061 BZZ983061 CJV983061 CTR983061 DDN983061 DNJ983061 DXF983061 EHB983061 EQX983061 FAT983061 FKP983061 FUL983061 GEH983061 GOD983061 GXZ983061 HHV983061 HRR983061 IBN983061 ILJ983061 IVF983061 JFB983061 JOX983061 JYT983061 KIP983061 KSL983061 LCH983061 LMD983061 LVZ983061 MFV983061 MPR983061 MZN983061 NJJ983061 NTF983061 ODB983061 OMX983061 OWT983061 PGP983061 PQL983061 QAH983061 QKD983061 QTZ983061 RDV983061 RNR983061 RXN983061 SHJ983061 SRF983061 TBB983061 TKX983061 TUT983061 UEP983061 UOL983061 UYH983061 VID983061 VRZ983061 WBV983061 WLR983061 WVN983061 WVP983059:WVP983068 JB23:JF23 SX23:TB23 ACT23:ACX23 AMP23:AMT23 AWL23:AWP23 BGH23:BGL23 BQD23:BQH23 BZZ23:CAD23 CJV23:CJZ23 CTR23:CTV23 DDN23:DDR23 DNJ23:DNN23 DXF23:DXJ23 EHB23:EHF23 EQX23:ERB23 FAT23:FAX23 FKP23:FKT23 FUL23:FUP23 GEH23:GEL23 GOD23:GOH23 GXZ23:GYD23 HHV23:HHZ23 HRR23:HRV23 IBN23:IBR23 ILJ23:ILN23 IVF23:IVJ23 JFB23:JFF23 JOX23:JPB23 JYT23:JYX23 KIP23:KIT23 KSL23:KSP23 LCH23:LCL23 LMD23:LMH23 LVZ23:LWD23 MFV23:MFZ23 MPR23:MPV23 MZN23:MZR23 NJJ23:NJN23 NTF23:NTJ23 ODB23:ODF23 OMX23:ONB23 OWT23:OWX23 PGP23:PGT23 PQL23:PQP23 QAH23:QAL23 QKD23:QKH23 QTZ23:QUD23 RDV23:RDZ23 RNR23:RNV23 RXN23:RXR23 SHJ23:SHN23 SRF23:SRJ23 TBB23:TBF23 TKX23:TLB23 TUT23:TUX23 UEP23:UET23 UOL23:UOP23 UYH23:UYL23 VID23:VIH23 VRZ23:VSD23 WBV23:WBZ23 WLR23:WLV23 WVN23:WVR23 F65549:J65549 JB65549:JF65549 SX65549:TB65549 ACT65549:ACX65549 AMP65549:AMT65549 AWL65549:AWP65549 BGH65549:BGL65549 BQD65549:BQH65549 BZZ65549:CAD65549 CJV65549:CJZ65549 CTR65549:CTV65549 DDN65549:DDR65549 DNJ65549:DNN65549 DXF65549:DXJ65549 EHB65549:EHF65549 EQX65549:ERB65549 FAT65549:FAX65549 FKP65549:FKT65549 FUL65549:FUP65549 GEH65549:GEL65549 GOD65549:GOH65549 GXZ65549:GYD65549 HHV65549:HHZ65549 HRR65549:HRV65549 IBN65549:IBR65549 ILJ65549:ILN65549 IVF65549:IVJ65549 JFB65549:JFF65549 JOX65549:JPB65549 JYT65549:JYX65549 KIP65549:KIT65549 KSL65549:KSP65549 LCH65549:LCL65549 LMD65549:LMH65549 LVZ65549:LWD65549 MFV65549:MFZ65549 MPR65549:MPV65549 MZN65549:MZR65549 NJJ65549:NJN65549 NTF65549:NTJ65549 ODB65549:ODF65549 OMX65549:ONB65549 OWT65549:OWX65549 PGP65549:PGT65549 PQL65549:PQP65549 QAH65549:QAL65549 QKD65549:QKH65549 QTZ65549:QUD65549 RDV65549:RDZ65549 RNR65549:RNV65549 RXN65549:RXR65549 SHJ65549:SHN65549 SRF65549:SRJ65549 TBB65549:TBF65549 TKX65549:TLB65549 TUT65549:TUX65549 UEP65549:UET65549 UOL65549:UOP65549 UYH65549:UYL65549 VID65549:VIH65549 VRZ65549:VSD65549 WBV65549:WBZ65549 WLR65549:WLV65549 WVN65549:WVR65549 F131085:J131085 JB131085:JF131085 SX131085:TB131085 ACT131085:ACX131085 AMP131085:AMT131085 AWL131085:AWP131085 BGH131085:BGL131085 BQD131085:BQH131085 BZZ131085:CAD131085 CJV131085:CJZ131085 CTR131085:CTV131085 DDN131085:DDR131085 DNJ131085:DNN131085 DXF131085:DXJ131085 EHB131085:EHF131085 EQX131085:ERB131085 FAT131085:FAX131085 FKP131085:FKT131085 FUL131085:FUP131085 GEH131085:GEL131085 GOD131085:GOH131085 GXZ131085:GYD131085 HHV131085:HHZ131085 HRR131085:HRV131085 IBN131085:IBR131085 ILJ131085:ILN131085 IVF131085:IVJ131085 JFB131085:JFF131085 JOX131085:JPB131085 JYT131085:JYX131085 KIP131085:KIT131085 KSL131085:KSP131085 LCH131085:LCL131085 LMD131085:LMH131085 LVZ131085:LWD131085 MFV131085:MFZ131085 MPR131085:MPV131085 MZN131085:MZR131085 NJJ131085:NJN131085 NTF131085:NTJ131085 ODB131085:ODF131085 OMX131085:ONB131085 OWT131085:OWX131085 PGP131085:PGT131085 PQL131085:PQP131085 QAH131085:QAL131085 QKD131085:QKH131085 QTZ131085:QUD131085 RDV131085:RDZ131085 RNR131085:RNV131085 RXN131085:RXR131085 SHJ131085:SHN131085 SRF131085:SRJ131085 TBB131085:TBF131085 TKX131085:TLB131085 TUT131085:TUX131085 UEP131085:UET131085 UOL131085:UOP131085 UYH131085:UYL131085 VID131085:VIH131085 VRZ131085:VSD131085 WBV131085:WBZ131085 WLR131085:WLV131085 WVN131085:WVR131085 F196621:J196621 JB196621:JF196621 SX196621:TB196621 ACT196621:ACX196621 AMP196621:AMT196621 AWL196621:AWP196621 BGH196621:BGL196621 BQD196621:BQH196621 BZZ196621:CAD196621 CJV196621:CJZ196621 CTR196621:CTV196621 DDN196621:DDR196621 DNJ196621:DNN196621 DXF196621:DXJ196621 EHB196621:EHF196621 EQX196621:ERB196621 FAT196621:FAX196621 FKP196621:FKT196621 FUL196621:FUP196621 GEH196621:GEL196621 GOD196621:GOH196621 GXZ196621:GYD196621 HHV196621:HHZ196621 HRR196621:HRV196621 IBN196621:IBR196621 ILJ196621:ILN196621 IVF196621:IVJ196621 JFB196621:JFF196621 JOX196621:JPB196621 JYT196621:JYX196621 KIP196621:KIT196621 KSL196621:KSP196621 LCH196621:LCL196621 LMD196621:LMH196621 LVZ196621:LWD196621 MFV196621:MFZ196621 MPR196621:MPV196621 MZN196621:MZR196621 NJJ196621:NJN196621 NTF196621:NTJ196621 ODB196621:ODF196621 OMX196621:ONB196621 OWT196621:OWX196621 PGP196621:PGT196621 PQL196621:PQP196621 QAH196621:QAL196621 QKD196621:QKH196621 QTZ196621:QUD196621 RDV196621:RDZ196621 RNR196621:RNV196621 RXN196621:RXR196621 SHJ196621:SHN196621 SRF196621:SRJ196621 TBB196621:TBF196621 TKX196621:TLB196621 TUT196621:TUX196621 UEP196621:UET196621 UOL196621:UOP196621 UYH196621:UYL196621 VID196621:VIH196621 VRZ196621:VSD196621 WBV196621:WBZ196621 WLR196621:WLV196621 WVN196621:WVR196621 F262157:J262157 JB262157:JF262157 SX262157:TB262157 ACT262157:ACX262157 AMP262157:AMT262157 AWL262157:AWP262157 BGH262157:BGL262157 BQD262157:BQH262157 BZZ262157:CAD262157 CJV262157:CJZ262157 CTR262157:CTV262157 DDN262157:DDR262157 DNJ262157:DNN262157 DXF262157:DXJ262157 EHB262157:EHF262157 EQX262157:ERB262157 FAT262157:FAX262157 FKP262157:FKT262157 FUL262157:FUP262157 GEH262157:GEL262157 GOD262157:GOH262157 GXZ262157:GYD262157 HHV262157:HHZ262157 HRR262157:HRV262157 IBN262157:IBR262157 ILJ262157:ILN262157 IVF262157:IVJ262157 JFB262157:JFF262157 JOX262157:JPB262157 JYT262157:JYX262157 KIP262157:KIT262157 KSL262157:KSP262157 LCH262157:LCL262157 LMD262157:LMH262157 LVZ262157:LWD262157 MFV262157:MFZ262157 MPR262157:MPV262157 MZN262157:MZR262157 NJJ262157:NJN262157 NTF262157:NTJ262157 ODB262157:ODF262157 OMX262157:ONB262157 OWT262157:OWX262157 PGP262157:PGT262157 PQL262157:PQP262157 QAH262157:QAL262157 QKD262157:QKH262157 QTZ262157:QUD262157 RDV262157:RDZ262157 RNR262157:RNV262157 RXN262157:RXR262157 SHJ262157:SHN262157 SRF262157:SRJ262157 TBB262157:TBF262157 TKX262157:TLB262157 TUT262157:TUX262157 UEP262157:UET262157 UOL262157:UOP262157 UYH262157:UYL262157 VID262157:VIH262157 VRZ262157:VSD262157 WBV262157:WBZ262157 WLR262157:WLV262157 WVN262157:WVR262157 F327693:J327693 JB327693:JF327693 SX327693:TB327693 ACT327693:ACX327693 AMP327693:AMT327693 AWL327693:AWP327693 BGH327693:BGL327693 BQD327693:BQH327693 BZZ327693:CAD327693 CJV327693:CJZ327693 CTR327693:CTV327693 DDN327693:DDR327693 DNJ327693:DNN327693 DXF327693:DXJ327693 EHB327693:EHF327693 EQX327693:ERB327693 FAT327693:FAX327693 FKP327693:FKT327693 FUL327693:FUP327693 GEH327693:GEL327693 GOD327693:GOH327693 GXZ327693:GYD327693 HHV327693:HHZ327693 HRR327693:HRV327693 IBN327693:IBR327693 ILJ327693:ILN327693 IVF327693:IVJ327693 JFB327693:JFF327693 JOX327693:JPB327693 JYT327693:JYX327693 KIP327693:KIT327693 KSL327693:KSP327693 LCH327693:LCL327693 LMD327693:LMH327693 LVZ327693:LWD327693 MFV327693:MFZ327693 MPR327693:MPV327693 MZN327693:MZR327693 NJJ327693:NJN327693 NTF327693:NTJ327693 ODB327693:ODF327693 OMX327693:ONB327693 OWT327693:OWX327693 PGP327693:PGT327693 PQL327693:PQP327693 QAH327693:QAL327693 QKD327693:QKH327693 QTZ327693:QUD327693 RDV327693:RDZ327693 RNR327693:RNV327693 RXN327693:RXR327693 SHJ327693:SHN327693 SRF327693:SRJ327693 TBB327693:TBF327693 TKX327693:TLB327693 TUT327693:TUX327693 UEP327693:UET327693 UOL327693:UOP327693 UYH327693:UYL327693 VID327693:VIH327693 VRZ327693:VSD327693 WBV327693:WBZ327693 WLR327693:WLV327693 WVN327693:WVR327693 F393229:J393229 JB393229:JF393229 SX393229:TB393229 ACT393229:ACX393229 AMP393229:AMT393229 AWL393229:AWP393229 BGH393229:BGL393229 BQD393229:BQH393229 BZZ393229:CAD393229 CJV393229:CJZ393229 CTR393229:CTV393229 DDN393229:DDR393229 DNJ393229:DNN393229 DXF393229:DXJ393229 EHB393229:EHF393229 EQX393229:ERB393229 FAT393229:FAX393229 FKP393229:FKT393229 FUL393229:FUP393229 GEH393229:GEL393229 GOD393229:GOH393229 GXZ393229:GYD393229 HHV393229:HHZ393229 HRR393229:HRV393229 IBN393229:IBR393229 ILJ393229:ILN393229 IVF393229:IVJ393229 JFB393229:JFF393229 JOX393229:JPB393229 JYT393229:JYX393229 KIP393229:KIT393229 KSL393229:KSP393229 LCH393229:LCL393229 LMD393229:LMH393229 LVZ393229:LWD393229 MFV393229:MFZ393229 MPR393229:MPV393229 MZN393229:MZR393229 NJJ393229:NJN393229 NTF393229:NTJ393229 ODB393229:ODF393229 OMX393229:ONB393229 OWT393229:OWX393229 PGP393229:PGT393229 PQL393229:PQP393229 QAH393229:QAL393229 QKD393229:QKH393229 QTZ393229:QUD393229 RDV393229:RDZ393229 RNR393229:RNV393229 RXN393229:RXR393229 SHJ393229:SHN393229 SRF393229:SRJ393229 TBB393229:TBF393229 TKX393229:TLB393229 TUT393229:TUX393229 UEP393229:UET393229 UOL393229:UOP393229 UYH393229:UYL393229 VID393229:VIH393229 VRZ393229:VSD393229 WBV393229:WBZ393229 WLR393229:WLV393229 WVN393229:WVR393229 F458765:J458765 JB458765:JF458765 SX458765:TB458765 ACT458765:ACX458765 AMP458765:AMT458765 AWL458765:AWP458765 BGH458765:BGL458765 BQD458765:BQH458765 BZZ458765:CAD458765 CJV458765:CJZ458765 CTR458765:CTV458765 DDN458765:DDR458765 DNJ458765:DNN458765 DXF458765:DXJ458765 EHB458765:EHF458765 EQX458765:ERB458765 FAT458765:FAX458765 FKP458765:FKT458765 FUL458765:FUP458765 GEH458765:GEL458765 GOD458765:GOH458765 GXZ458765:GYD458765 HHV458765:HHZ458765 HRR458765:HRV458765 IBN458765:IBR458765 ILJ458765:ILN458765 IVF458765:IVJ458765 JFB458765:JFF458765 JOX458765:JPB458765 JYT458765:JYX458765 KIP458765:KIT458765 KSL458765:KSP458765 LCH458765:LCL458765 LMD458765:LMH458765 LVZ458765:LWD458765 MFV458765:MFZ458765 MPR458765:MPV458765 MZN458765:MZR458765 NJJ458765:NJN458765 NTF458765:NTJ458765 ODB458765:ODF458765 OMX458765:ONB458765 OWT458765:OWX458765 PGP458765:PGT458765 PQL458765:PQP458765 QAH458765:QAL458765 QKD458765:QKH458765 QTZ458765:QUD458765 RDV458765:RDZ458765 RNR458765:RNV458765 RXN458765:RXR458765 SHJ458765:SHN458765 SRF458765:SRJ458765 TBB458765:TBF458765 TKX458765:TLB458765 TUT458765:TUX458765 UEP458765:UET458765 UOL458765:UOP458765 UYH458765:UYL458765 VID458765:VIH458765 VRZ458765:VSD458765 WBV458765:WBZ458765 WLR458765:WLV458765 WVN458765:WVR458765 F524301:J524301 JB524301:JF524301 SX524301:TB524301 ACT524301:ACX524301 AMP524301:AMT524301 AWL524301:AWP524301 BGH524301:BGL524301 BQD524301:BQH524301 BZZ524301:CAD524301 CJV524301:CJZ524301 CTR524301:CTV524301 DDN524301:DDR524301 DNJ524301:DNN524301 DXF524301:DXJ524301 EHB524301:EHF524301 EQX524301:ERB524301 FAT524301:FAX524301 FKP524301:FKT524301 FUL524301:FUP524301 GEH524301:GEL524301 GOD524301:GOH524301 GXZ524301:GYD524301 HHV524301:HHZ524301 HRR524301:HRV524301 IBN524301:IBR524301 ILJ524301:ILN524301 IVF524301:IVJ524301 JFB524301:JFF524301 JOX524301:JPB524301 JYT524301:JYX524301 KIP524301:KIT524301 KSL524301:KSP524301 LCH524301:LCL524301 LMD524301:LMH524301 LVZ524301:LWD524301 MFV524301:MFZ524301 MPR524301:MPV524301 MZN524301:MZR524301 NJJ524301:NJN524301 NTF524301:NTJ524301 ODB524301:ODF524301 OMX524301:ONB524301 OWT524301:OWX524301 PGP524301:PGT524301 PQL524301:PQP524301 QAH524301:QAL524301 QKD524301:QKH524301 QTZ524301:QUD524301 RDV524301:RDZ524301 RNR524301:RNV524301 RXN524301:RXR524301 SHJ524301:SHN524301 SRF524301:SRJ524301 TBB524301:TBF524301 TKX524301:TLB524301 TUT524301:TUX524301 UEP524301:UET524301 UOL524301:UOP524301 UYH524301:UYL524301 VID524301:VIH524301 VRZ524301:VSD524301 WBV524301:WBZ524301 WLR524301:WLV524301 WVN524301:WVR524301 F589837:J589837 JB589837:JF589837 SX589837:TB589837 ACT589837:ACX589837 AMP589837:AMT589837 AWL589837:AWP589837 BGH589837:BGL589837 BQD589837:BQH589837 BZZ589837:CAD589837 CJV589837:CJZ589837 CTR589837:CTV589837 DDN589837:DDR589837 DNJ589837:DNN589837 DXF589837:DXJ589837 EHB589837:EHF589837 EQX589837:ERB589837 FAT589837:FAX589837 FKP589837:FKT589837 FUL589837:FUP589837 GEH589837:GEL589837 GOD589837:GOH589837 GXZ589837:GYD589837 HHV589837:HHZ589837 HRR589837:HRV589837 IBN589837:IBR589837 ILJ589837:ILN589837 IVF589837:IVJ589837 JFB589837:JFF589837 JOX589837:JPB589837 JYT589837:JYX589837 KIP589837:KIT589837 KSL589837:KSP589837 LCH589837:LCL589837 LMD589837:LMH589837 LVZ589837:LWD589837 MFV589837:MFZ589837 MPR589837:MPV589837 MZN589837:MZR589837 NJJ589837:NJN589837 NTF589837:NTJ589837 ODB589837:ODF589837 OMX589837:ONB589837 OWT589837:OWX589837 PGP589837:PGT589837 PQL589837:PQP589837 QAH589837:QAL589837 QKD589837:QKH589837 QTZ589837:QUD589837 RDV589837:RDZ589837 RNR589837:RNV589837 RXN589837:RXR589837 SHJ589837:SHN589837 SRF589837:SRJ589837 TBB589837:TBF589837 TKX589837:TLB589837 TUT589837:TUX589837 UEP589837:UET589837 UOL589837:UOP589837 UYH589837:UYL589837 VID589837:VIH589837 VRZ589837:VSD589837 WBV589837:WBZ589837 WLR589837:WLV589837 WVN589837:WVR589837 F655373:J655373 JB655373:JF655373 SX655373:TB655373 ACT655373:ACX655373 AMP655373:AMT655373 AWL655373:AWP655373 BGH655373:BGL655373 BQD655373:BQH655373 BZZ655373:CAD655373 CJV655373:CJZ655373 CTR655373:CTV655373 DDN655373:DDR655373 DNJ655373:DNN655373 DXF655373:DXJ655373 EHB655373:EHF655373 EQX655373:ERB655373 FAT655373:FAX655373 FKP655373:FKT655373 FUL655373:FUP655373 GEH655373:GEL655373 GOD655373:GOH655373 GXZ655373:GYD655373 HHV655373:HHZ655373 HRR655373:HRV655373 IBN655373:IBR655373 ILJ655373:ILN655373 IVF655373:IVJ655373 JFB655373:JFF655373 JOX655373:JPB655373 JYT655373:JYX655373 KIP655373:KIT655373 KSL655373:KSP655373 LCH655373:LCL655373 LMD655373:LMH655373 LVZ655373:LWD655373 MFV655373:MFZ655373 MPR655373:MPV655373 MZN655373:MZR655373 NJJ655373:NJN655373 NTF655373:NTJ655373 ODB655373:ODF655373 OMX655373:ONB655373 OWT655373:OWX655373 PGP655373:PGT655373 PQL655373:PQP655373 QAH655373:QAL655373 QKD655373:QKH655373 QTZ655373:QUD655373 RDV655373:RDZ655373 RNR655373:RNV655373 RXN655373:RXR655373 SHJ655373:SHN655373 SRF655373:SRJ655373 TBB655373:TBF655373 TKX655373:TLB655373 TUT655373:TUX655373 UEP655373:UET655373 UOL655373:UOP655373 UYH655373:UYL655373 VID655373:VIH655373 VRZ655373:VSD655373 WBV655373:WBZ655373 WLR655373:WLV655373 WVN655373:WVR655373 F720909:J720909 JB720909:JF720909 SX720909:TB720909 ACT720909:ACX720909 AMP720909:AMT720909 AWL720909:AWP720909 BGH720909:BGL720909 BQD720909:BQH720909 BZZ720909:CAD720909 CJV720909:CJZ720909 CTR720909:CTV720909 DDN720909:DDR720909 DNJ720909:DNN720909 DXF720909:DXJ720909 EHB720909:EHF720909 EQX720909:ERB720909 FAT720909:FAX720909 FKP720909:FKT720909 FUL720909:FUP720909 GEH720909:GEL720909 GOD720909:GOH720909 GXZ720909:GYD720909 HHV720909:HHZ720909 HRR720909:HRV720909 IBN720909:IBR720909 ILJ720909:ILN720909 IVF720909:IVJ720909 JFB720909:JFF720909 JOX720909:JPB720909 JYT720909:JYX720909 KIP720909:KIT720909 KSL720909:KSP720909 LCH720909:LCL720909 LMD720909:LMH720909 LVZ720909:LWD720909 MFV720909:MFZ720909 MPR720909:MPV720909 MZN720909:MZR720909 NJJ720909:NJN720909 NTF720909:NTJ720909 ODB720909:ODF720909 OMX720909:ONB720909 OWT720909:OWX720909 PGP720909:PGT720909 PQL720909:PQP720909 QAH720909:QAL720909 QKD720909:QKH720909 QTZ720909:QUD720909 RDV720909:RDZ720909 RNR720909:RNV720909 RXN720909:RXR720909 SHJ720909:SHN720909 SRF720909:SRJ720909 TBB720909:TBF720909 TKX720909:TLB720909 TUT720909:TUX720909 UEP720909:UET720909 UOL720909:UOP720909 UYH720909:UYL720909 VID720909:VIH720909 VRZ720909:VSD720909 WBV720909:WBZ720909 WLR720909:WLV720909 WVN720909:WVR720909 F786445:J786445 JB786445:JF786445 SX786445:TB786445 ACT786445:ACX786445 AMP786445:AMT786445 AWL786445:AWP786445 BGH786445:BGL786445 BQD786445:BQH786445 BZZ786445:CAD786445 CJV786445:CJZ786445 CTR786445:CTV786445 DDN786445:DDR786445 DNJ786445:DNN786445 DXF786445:DXJ786445 EHB786445:EHF786445 EQX786445:ERB786445 FAT786445:FAX786445 FKP786445:FKT786445 FUL786445:FUP786445 GEH786445:GEL786445 GOD786445:GOH786445 GXZ786445:GYD786445 HHV786445:HHZ786445 HRR786445:HRV786445 IBN786445:IBR786445 ILJ786445:ILN786445 IVF786445:IVJ786445 JFB786445:JFF786445 JOX786445:JPB786445 JYT786445:JYX786445 KIP786445:KIT786445 KSL786445:KSP786445 LCH786445:LCL786445 LMD786445:LMH786445 LVZ786445:LWD786445 MFV786445:MFZ786445 MPR786445:MPV786445 MZN786445:MZR786445 NJJ786445:NJN786445 NTF786445:NTJ786445 ODB786445:ODF786445 OMX786445:ONB786445 OWT786445:OWX786445 PGP786445:PGT786445 PQL786445:PQP786445 QAH786445:QAL786445 QKD786445:QKH786445 QTZ786445:QUD786445 RDV786445:RDZ786445 RNR786445:RNV786445 RXN786445:RXR786445 SHJ786445:SHN786445 SRF786445:SRJ786445 TBB786445:TBF786445 TKX786445:TLB786445 TUT786445:TUX786445 UEP786445:UET786445 UOL786445:UOP786445 UYH786445:UYL786445 VID786445:VIH786445 VRZ786445:VSD786445 WBV786445:WBZ786445 WLR786445:WLV786445 WVN786445:WVR786445 F851981:J851981 JB851981:JF851981 SX851981:TB851981 ACT851981:ACX851981 AMP851981:AMT851981 AWL851981:AWP851981 BGH851981:BGL851981 BQD851981:BQH851981 BZZ851981:CAD851981 CJV851981:CJZ851981 CTR851981:CTV851981 DDN851981:DDR851981 DNJ851981:DNN851981 DXF851981:DXJ851981 EHB851981:EHF851981 EQX851981:ERB851981 FAT851981:FAX851981 FKP851981:FKT851981 FUL851981:FUP851981 GEH851981:GEL851981 GOD851981:GOH851981 GXZ851981:GYD851981 HHV851981:HHZ851981 HRR851981:HRV851981 IBN851981:IBR851981 ILJ851981:ILN851981 IVF851981:IVJ851981 JFB851981:JFF851981 JOX851981:JPB851981 JYT851981:JYX851981 KIP851981:KIT851981 KSL851981:KSP851981 LCH851981:LCL851981 LMD851981:LMH851981 LVZ851981:LWD851981 MFV851981:MFZ851981 MPR851981:MPV851981 MZN851981:MZR851981 NJJ851981:NJN851981 NTF851981:NTJ851981 ODB851981:ODF851981 OMX851981:ONB851981 OWT851981:OWX851981 PGP851981:PGT851981 PQL851981:PQP851981 QAH851981:QAL851981 QKD851981:QKH851981 QTZ851981:QUD851981 RDV851981:RDZ851981 RNR851981:RNV851981 RXN851981:RXR851981 SHJ851981:SHN851981 SRF851981:SRJ851981 TBB851981:TBF851981 TKX851981:TLB851981 TUT851981:TUX851981 UEP851981:UET851981 UOL851981:UOP851981 UYH851981:UYL851981 VID851981:VIH851981 VRZ851981:VSD851981 WBV851981:WBZ851981 WLR851981:WLV851981 WVN851981:WVR851981 F917517:J917517 JB917517:JF917517 SX917517:TB917517 ACT917517:ACX917517 AMP917517:AMT917517 AWL917517:AWP917517 BGH917517:BGL917517 BQD917517:BQH917517 BZZ917517:CAD917517 CJV917517:CJZ917517 CTR917517:CTV917517 DDN917517:DDR917517 DNJ917517:DNN917517 DXF917517:DXJ917517 EHB917517:EHF917517 EQX917517:ERB917517 FAT917517:FAX917517 FKP917517:FKT917517 FUL917517:FUP917517 GEH917517:GEL917517 GOD917517:GOH917517 GXZ917517:GYD917517 HHV917517:HHZ917517 HRR917517:HRV917517 IBN917517:IBR917517 ILJ917517:ILN917517 IVF917517:IVJ917517 JFB917517:JFF917517 JOX917517:JPB917517 JYT917517:JYX917517 KIP917517:KIT917517 KSL917517:KSP917517 LCH917517:LCL917517 LMD917517:LMH917517 LVZ917517:LWD917517 MFV917517:MFZ917517 MPR917517:MPV917517 MZN917517:MZR917517 NJJ917517:NJN917517 NTF917517:NTJ917517 ODB917517:ODF917517 OMX917517:ONB917517 OWT917517:OWX917517 PGP917517:PGT917517 PQL917517:PQP917517 QAH917517:QAL917517 QKD917517:QKH917517 QTZ917517:QUD917517 RDV917517:RDZ917517 RNR917517:RNV917517 RXN917517:RXR917517 SHJ917517:SHN917517 SRF917517:SRJ917517 TBB917517:TBF917517 TKX917517:TLB917517 TUT917517:TUX917517 UEP917517:UET917517 UOL917517:UOP917517 UYH917517:UYL917517 VID917517:VIH917517 VRZ917517:VSD917517 WBV917517:WBZ917517 WLR917517:WLV917517 WVN917517:WVR917517 F983053:J983053 JB983053:JF983053 SX983053:TB983053 ACT983053:ACX983053 AMP983053:AMT983053 AWL983053:AWP983053 BGH983053:BGL983053 BQD983053:BQH983053 BZZ983053:CAD983053 CJV983053:CJZ983053 CTR983053:CTV983053 DDN983053:DDR983053 DNJ983053:DNN983053 DXF983053:DXJ983053 EHB983053:EHF983053 EQX983053:ERB983053 FAT983053:FAX983053 FKP983053:FKT983053 FUL983053:FUP983053 GEH983053:GEL983053 GOD983053:GOH983053 GXZ983053:GYD983053 HHV983053:HHZ983053 HRR983053:HRV983053 IBN983053:IBR983053 ILJ983053:ILN983053 IVF983053:IVJ983053 JFB983053:JFF983053 JOX983053:JPB983053 JYT983053:JYX983053 KIP983053:KIT983053 KSL983053:KSP983053 LCH983053:LCL983053 LMD983053:LMH983053 LVZ983053:LWD983053 MFV983053:MFZ983053 MPR983053:MPV983053 MZN983053:MZR983053 NJJ983053:NJN983053 NTF983053:NTJ983053 ODB983053:ODF983053 OMX983053:ONB983053 OWT983053:OWX983053 PGP983053:PGT983053 PQL983053:PQP983053 QAH983053:QAL983053 QKD983053:QKH983053 QTZ983053:QUD983053 RDV983053:RDZ983053 RNR983053:RNV983053 RXN983053:RXR983053 SHJ983053:SHN983053 SRF983053:SRJ983053 TBB983053:TBF983053 TKX983053:TLB983053 TUT983053:TUX983053 UEP983053:UET983053 UOL983053:UOP983053 UYH983053:UYL983053 VID983053:VIH983053 VRZ983053:VSD983053 WBV983053:WBZ983053 WLR983053:WLV983053 WVN983053:WVR983053 H18:J19 JB13:JC15 SX13:SY15 ACT13:ACU15 AMP13:AMQ15 AWL13:AWM15 BGH13:BGI15 BQD13:BQE15 BZZ13:CAA15 CJV13:CJW15 CTR13:CTS15 DDN13:DDO15 DNJ13:DNK15 DXF13:DXG15 EHB13:EHC15 EQX13:EQY15 FAT13:FAU15 FKP13:FKQ15 FUL13:FUM15 GEH13:GEI15 GOD13:GOE15 GXZ13:GYA15 HHV13:HHW15 HRR13:HRS15 IBN13:IBO15 ILJ13:ILK15 IVF13:IVG15 JFB13:JFC15 JOX13:JOY15 JYT13:JYU15 KIP13:KIQ15 KSL13:KSM15 LCH13:LCI15 LMD13:LME15 LVZ13:LWA15 MFV13:MFW15 MPR13:MPS15 MZN13:MZO15 NJJ13:NJK15 NTF13:NTG15 ODB13:ODC15 OMX13:OMY15 OWT13:OWU15 PGP13:PGQ15 PQL13:PQM15 QAH13:QAI15 QKD13:QKE15 QTZ13:QUA15 RDV13:RDW15 RNR13:RNS15 RXN13:RXO15 SHJ13:SHK15 SRF13:SRG15 TBB13:TBC15 TKX13:TKY15 TUT13:TUU15 UEP13:UEQ15 UOL13:UOM15 UYH13:UYI15 VID13:VIE15 VRZ13:VSA15 WBV13:WBW15 WLR13:WLS15 WVN13:WVO15 F65539:G65541 JB65539:JC65541 SX65539:SY65541 ACT65539:ACU65541 AMP65539:AMQ65541 AWL65539:AWM65541 BGH65539:BGI65541 BQD65539:BQE65541 BZZ65539:CAA65541 CJV65539:CJW65541 CTR65539:CTS65541 DDN65539:DDO65541 DNJ65539:DNK65541 DXF65539:DXG65541 EHB65539:EHC65541 EQX65539:EQY65541 FAT65539:FAU65541 FKP65539:FKQ65541 FUL65539:FUM65541 GEH65539:GEI65541 GOD65539:GOE65541 GXZ65539:GYA65541 HHV65539:HHW65541 HRR65539:HRS65541 IBN65539:IBO65541 ILJ65539:ILK65541 IVF65539:IVG65541 JFB65539:JFC65541 JOX65539:JOY65541 JYT65539:JYU65541 KIP65539:KIQ65541 KSL65539:KSM65541 LCH65539:LCI65541 LMD65539:LME65541 LVZ65539:LWA65541 MFV65539:MFW65541 MPR65539:MPS65541 MZN65539:MZO65541 NJJ65539:NJK65541 NTF65539:NTG65541 ODB65539:ODC65541 OMX65539:OMY65541 OWT65539:OWU65541 PGP65539:PGQ65541 PQL65539:PQM65541 QAH65539:QAI65541 QKD65539:QKE65541 QTZ65539:QUA65541 RDV65539:RDW65541 RNR65539:RNS65541 RXN65539:RXO65541 SHJ65539:SHK65541 SRF65539:SRG65541 TBB65539:TBC65541 TKX65539:TKY65541 TUT65539:TUU65541 UEP65539:UEQ65541 UOL65539:UOM65541 UYH65539:UYI65541 VID65539:VIE65541 VRZ65539:VSA65541 WBV65539:WBW65541 WLR65539:WLS65541 WVN65539:WVO65541 F131075:G131077 JB131075:JC131077 SX131075:SY131077 ACT131075:ACU131077 AMP131075:AMQ131077 AWL131075:AWM131077 BGH131075:BGI131077 BQD131075:BQE131077 BZZ131075:CAA131077 CJV131075:CJW131077 CTR131075:CTS131077 DDN131075:DDO131077 DNJ131075:DNK131077 DXF131075:DXG131077 EHB131075:EHC131077 EQX131075:EQY131077 FAT131075:FAU131077 FKP131075:FKQ131077 FUL131075:FUM131077 GEH131075:GEI131077 GOD131075:GOE131077 GXZ131075:GYA131077 HHV131075:HHW131077 HRR131075:HRS131077 IBN131075:IBO131077 ILJ131075:ILK131077 IVF131075:IVG131077 JFB131075:JFC131077 JOX131075:JOY131077 JYT131075:JYU131077 KIP131075:KIQ131077 KSL131075:KSM131077 LCH131075:LCI131077 LMD131075:LME131077 LVZ131075:LWA131077 MFV131075:MFW131077 MPR131075:MPS131077 MZN131075:MZO131077 NJJ131075:NJK131077 NTF131075:NTG131077 ODB131075:ODC131077 OMX131075:OMY131077 OWT131075:OWU131077 PGP131075:PGQ131077 PQL131075:PQM131077 QAH131075:QAI131077 QKD131075:QKE131077 QTZ131075:QUA131077 RDV131075:RDW131077 RNR131075:RNS131077 RXN131075:RXO131077 SHJ131075:SHK131077 SRF131075:SRG131077 TBB131075:TBC131077 TKX131075:TKY131077 TUT131075:TUU131077 UEP131075:UEQ131077 UOL131075:UOM131077 UYH131075:UYI131077 VID131075:VIE131077 VRZ131075:VSA131077 WBV131075:WBW131077 WLR131075:WLS131077 WVN131075:WVO131077 F196611:G196613 JB196611:JC196613 SX196611:SY196613 ACT196611:ACU196613 AMP196611:AMQ196613 AWL196611:AWM196613 BGH196611:BGI196613 BQD196611:BQE196613 BZZ196611:CAA196613 CJV196611:CJW196613 CTR196611:CTS196613 DDN196611:DDO196613 DNJ196611:DNK196613 DXF196611:DXG196613 EHB196611:EHC196613 EQX196611:EQY196613 FAT196611:FAU196613 FKP196611:FKQ196613 FUL196611:FUM196613 GEH196611:GEI196613 GOD196611:GOE196613 GXZ196611:GYA196613 HHV196611:HHW196613 HRR196611:HRS196613 IBN196611:IBO196613 ILJ196611:ILK196613 IVF196611:IVG196613 JFB196611:JFC196613 JOX196611:JOY196613 JYT196611:JYU196613 KIP196611:KIQ196613 KSL196611:KSM196613 LCH196611:LCI196613 LMD196611:LME196613 LVZ196611:LWA196613 MFV196611:MFW196613 MPR196611:MPS196613 MZN196611:MZO196613 NJJ196611:NJK196613 NTF196611:NTG196613 ODB196611:ODC196613 OMX196611:OMY196613 OWT196611:OWU196613 PGP196611:PGQ196613 PQL196611:PQM196613 QAH196611:QAI196613 QKD196611:QKE196613 QTZ196611:QUA196613 RDV196611:RDW196613 RNR196611:RNS196613 RXN196611:RXO196613 SHJ196611:SHK196613 SRF196611:SRG196613 TBB196611:TBC196613 TKX196611:TKY196613 TUT196611:TUU196613 UEP196611:UEQ196613 UOL196611:UOM196613 UYH196611:UYI196613 VID196611:VIE196613 VRZ196611:VSA196613 WBV196611:WBW196613 WLR196611:WLS196613 WVN196611:WVO196613 F262147:G262149 JB262147:JC262149 SX262147:SY262149 ACT262147:ACU262149 AMP262147:AMQ262149 AWL262147:AWM262149 BGH262147:BGI262149 BQD262147:BQE262149 BZZ262147:CAA262149 CJV262147:CJW262149 CTR262147:CTS262149 DDN262147:DDO262149 DNJ262147:DNK262149 DXF262147:DXG262149 EHB262147:EHC262149 EQX262147:EQY262149 FAT262147:FAU262149 FKP262147:FKQ262149 FUL262147:FUM262149 GEH262147:GEI262149 GOD262147:GOE262149 GXZ262147:GYA262149 HHV262147:HHW262149 HRR262147:HRS262149 IBN262147:IBO262149 ILJ262147:ILK262149 IVF262147:IVG262149 JFB262147:JFC262149 JOX262147:JOY262149 JYT262147:JYU262149 KIP262147:KIQ262149 KSL262147:KSM262149 LCH262147:LCI262149 LMD262147:LME262149 LVZ262147:LWA262149 MFV262147:MFW262149 MPR262147:MPS262149 MZN262147:MZO262149 NJJ262147:NJK262149 NTF262147:NTG262149 ODB262147:ODC262149 OMX262147:OMY262149 OWT262147:OWU262149 PGP262147:PGQ262149 PQL262147:PQM262149 QAH262147:QAI262149 QKD262147:QKE262149 QTZ262147:QUA262149 RDV262147:RDW262149 RNR262147:RNS262149 RXN262147:RXO262149 SHJ262147:SHK262149 SRF262147:SRG262149 TBB262147:TBC262149 TKX262147:TKY262149 TUT262147:TUU262149 UEP262147:UEQ262149 UOL262147:UOM262149 UYH262147:UYI262149 VID262147:VIE262149 VRZ262147:VSA262149 WBV262147:WBW262149 WLR262147:WLS262149 WVN262147:WVO262149 F327683:G327685 JB327683:JC327685 SX327683:SY327685 ACT327683:ACU327685 AMP327683:AMQ327685 AWL327683:AWM327685 BGH327683:BGI327685 BQD327683:BQE327685 BZZ327683:CAA327685 CJV327683:CJW327685 CTR327683:CTS327685 DDN327683:DDO327685 DNJ327683:DNK327685 DXF327683:DXG327685 EHB327683:EHC327685 EQX327683:EQY327685 FAT327683:FAU327685 FKP327683:FKQ327685 FUL327683:FUM327685 GEH327683:GEI327685 GOD327683:GOE327685 GXZ327683:GYA327685 HHV327683:HHW327685 HRR327683:HRS327685 IBN327683:IBO327685 ILJ327683:ILK327685 IVF327683:IVG327685 JFB327683:JFC327685 JOX327683:JOY327685 JYT327683:JYU327685 KIP327683:KIQ327685 KSL327683:KSM327685 LCH327683:LCI327685 LMD327683:LME327685 LVZ327683:LWA327685 MFV327683:MFW327685 MPR327683:MPS327685 MZN327683:MZO327685 NJJ327683:NJK327685 NTF327683:NTG327685 ODB327683:ODC327685 OMX327683:OMY327685 OWT327683:OWU327685 PGP327683:PGQ327685 PQL327683:PQM327685 QAH327683:QAI327685 QKD327683:QKE327685 QTZ327683:QUA327685 RDV327683:RDW327685 RNR327683:RNS327685 RXN327683:RXO327685 SHJ327683:SHK327685 SRF327683:SRG327685 TBB327683:TBC327685 TKX327683:TKY327685 TUT327683:TUU327685 UEP327683:UEQ327685 UOL327683:UOM327685 UYH327683:UYI327685 VID327683:VIE327685 VRZ327683:VSA327685 WBV327683:WBW327685 WLR327683:WLS327685 WVN327683:WVO327685 F393219:G393221 JB393219:JC393221 SX393219:SY393221 ACT393219:ACU393221 AMP393219:AMQ393221 AWL393219:AWM393221 BGH393219:BGI393221 BQD393219:BQE393221 BZZ393219:CAA393221 CJV393219:CJW393221 CTR393219:CTS393221 DDN393219:DDO393221 DNJ393219:DNK393221 DXF393219:DXG393221 EHB393219:EHC393221 EQX393219:EQY393221 FAT393219:FAU393221 FKP393219:FKQ393221 FUL393219:FUM393221 GEH393219:GEI393221 GOD393219:GOE393221 GXZ393219:GYA393221 HHV393219:HHW393221 HRR393219:HRS393221 IBN393219:IBO393221 ILJ393219:ILK393221 IVF393219:IVG393221 JFB393219:JFC393221 JOX393219:JOY393221 JYT393219:JYU393221 KIP393219:KIQ393221 KSL393219:KSM393221 LCH393219:LCI393221 LMD393219:LME393221 LVZ393219:LWA393221 MFV393219:MFW393221 MPR393219:MPS393221 MZN393219:MZO393221 NJJ393219:NJK393221 NTF393219:NTG393221 ODB393219:ODC393221 OMX393219:OMY393221 OWT393219:OWU393221 PGP393219:PGQ393221 PQL393219:PQM393221 QAH393219:QAI393221 QKD393219:QKE393221 QTZ393219:QUA393221 RDV393219:RDW393221 RNR393219:RNS393221 RXN393219:RXO393221 SHJ393219:SHK393221 SRF393219:SRG393221 TBB393219:TBC393221 TKX393219:TKY393221 TUT393219:TUU393221 UEP393219:UEQ393221 UOL393219:UOM393221 UYH393219:UYI393221 VID393219:VIE393221 VRZ393219:VSA393221 WBV393219:WBW393221 WLR393219:WLS393221 WVN393219:WVO393221 F458755:G458757 JB458755:JC458757 SX458755:SY458757 ACT458755:ACU458757 AMP458755:AMQ458757 AWL458755:AWM458757 BGH458755:BGI458757 BQD458755:BQE458757 BZZ458755:CAA458757 CJV458755:CJW458757 CTR458755:CTS458757 DDN458755:DDO458757 DNJ458755:DNK458757 DXF458755:DXG458757 EHB458755:EHC458757 EQX458755:EQY458757 FAT458755:FAU458757 FKP458755:FKQ458757 FUL458755:FUM458757 GEH458755:GEI458757 GOD458755:GOE458757 GXZ458755:GYA458757 HHV458755:HHW458757 HRR458755:HRS458757 IBN458755:IBO458757 ILJ458755:ILK458757 IVF458755:IVG458757 JFB458755:JFC458757 JOX458755:JOY458757 JYT458755:JYU458757 KIP458755:KIQ458757 KSL458755:KSM458757 LCH458755:LCI458757 LMD458755:LME458757 LVZ458755:LWA458757 MFV458755:MFW458757 MPR458755:MPS458757 MZN458755:MZO458757 NJJ458755:NJK458757 NTF458755:NTG458757 ODB458755:ODC458757 OMX458755:OMY458757 OWT458755:OWU458757 PGP458755:PGQ458757 PQL458755:PQM458757 QAH458755:QAI458757 QKD458755:QKE458757 QTZ458755:QUA458757 RDV458755:RDW458757 RNR458755:RNS458757 RXN458755:RXO458757 SHJ458755:SHK458757 SRF458755:SRG458757 TBB458755:TBC458757 TKX458755:TKY458757 TUT458755:TUU458757 UEP458755:UEQ458757 UOL458755:UOM458757 UYH458755:UYI458757 VID458755:VIE458757 VRZ458755:VSA458757 WBV458755:WBW458757 WLR458755:WLS458757 WVN458755:WVO458757 F524291:G524293 JB524291:JC524293 SX524291:SY524293 ACT524291:ACU524293 AMP524291:AMQ524293 AWL524291:AWM524293 BGH524291:BGI524293 BQD524291:BQE524293 BZZ524291:CAA524293 CJV524291:CJW524293 CTR524291:CTS524293 DDN524291:DDO524293 DNJ524291:DNK524293 DXF524291:DXG524293 EHB524291:EHC524293 EQX524291:EQY524293 FAT524291:FAU524293 FKP524291:FKQ524293 FUL524291:FUM524293 GEH524291:GEI524293 GOD524291:GOE524293 GXZ524291:GYA524293 HHV524291:HHW524293 HRR524291:HRS524293 IBN524291:IBO524293 ILJ524291:ILK524293 IVF524291:IVG524293 JFB524291:JFC524293 JOX524291:JOY524293 JYT524291:JYU524293 KIP524291:KIQ524293 KSL524291:KSM524293 LCH524291:LCI524293 LMD524291:LME524293 LVZ524291:LWA524293 MFV524291:MFW524293 MPR524291:MPS524293 MZN524291:MZO524293 NJJ524291:NJK524293 NTF524291:NTG524293 ODB524291:ODC524293 OMX524291:OMY524293 OWT524291:OWU524293 PGP524291:PGQ524293 PQL524291:PQM524293 QAH524291:QAI524293 QKD524291:QKE524293 QTZ524291:QUA524293 RDV524291:RDW524293 RNR524291:RNS524293 RXN524291:RXO524293 SHJ524291:SHK524293 SRF524291:SRG524293 TBB524291:TBC524293 TKX524291:TKY524293 TUT524291:TUU524293 UEP524291:UEQ524293 UOL524291:UOM524293 UYH524291:UYI524293 VID524291:VIE524293 VRZ524291:VSA524293 WBV524291:WBW524293 WLR524291:WLS524293 WVN524291:WVO524293 F589827:G589829 JB589827:JC589829 SX589827:SY589829 ACT589827:ACU589829 AMP589827:AMQ589829 AWL589827:AWM589829 BGH589827:BGI589829 BQD589827:BQE589829 BZZ589827:CAA589829 CJV589827:CJW589829 CTR589827:CTS589829 DDN589827:DDO589829 DNJ589827:DNK589829 DXF589827:DXG589829 EHB589827:EHC589829 EQX589827:EQY589829 FAT589827:FAU589829 FKP589827:FKQ589829 FUL589827:FUM589829 GEH589827:GEI589829 GOD589827:GOE589829 GXZ589827:GYA589829 HHV589827:HHW589829 HRR589827:HRS589829 IBN589827:IBO589829 ILJ589827:ILK589829 IVF589827:IVG589829 JFB589827:JFC589829 JOX589827:JOY589829 JYT589827:JYU589829 KIP589827:KIQ589829 KSL589827:KSM589829 LCH589827:LCI589829 LMD589827:LME589829 LVZ589827:LWA589829 MFV589827:MFW589829 MPR589827:MPS589829 MZN589827:MZO589829 NJJ589827:NJK589829 NTF589827:NTG589829 ODB589827:ODC589829 OMX589827:OMY589829 OWT589827:OWU589829 PGP589827:PGQ589829 PQL589827:PQM589829 QAH589827:QAI589829 QKD589827:QKE589829 QTZ589827:QUA589829 RDV589827:RDW589829 RNR589827:RNS589829 RXN589827:RXO589829 SHJ589827:SHK589829 SRF589827:SRG589829 TBB589827:TBC589829 TKX589827:TKY589829 TUT589827:TUU589829 UEP589827:UEQ589829 UOL589827:UOM589829 UYH589827:UYI589829 VID589827:VIE589829 VRZ589827:VSA589829 WBV589827:WBW589829 WLR589827:WLS589829 WVN589827:WVO589829 F655363:G655365 JB655363:JC655365 SX655363:SY655365 ACT655363:ACU655365 AMP655363:AMQ655365 AWL655363:AWM655365 BGH655363:BGI655365 BQD655363:BQE655365 BZZ655363:CAA655365 CJV655363:CJW655365 CTR655363:CTS655365 DDN655363:DDO655365 DNJ655363:DNK655365 DXF655363:DXG655365 EHB655363:EHC655365 EQX655363:EQY655365 FAT655363:FAU655365 FKP655363:FKQ655365 FUL655363:FUM655365 GEH655363:GEI655365 GOD655363:GOE655365 GXZ655363:GYA655365 HHV655363:HHW655365 HRR655363:HRS655365 IBN655363:IBO655365 ILJ655363:ILK655365 IVF655363:IVG655365 JFB655363:JFC655365 JOX655363:JOY655365 JYT655363:JYU655365 KIP655363:KIQ655365 KSL655363:KSM655365 LCH655363:LCI655365 LMD655363:LME655365 LVZ655363:LWA655365 MFV655363:MFW655365 MPR655363:MPS655365 MZN655363:MZO655365 NJJ655363:NJK655365 NTF655363:NTG655365 ODB655363:ODC655365 OMX655363:OMY655365 OWT655363:OWU655365 PGP655363:PGQ655365 PQL655363:PQM655365 QAH655363:QAI655365 QKD655363:QKE655365 QTZ655363:QUA655365 RDV655363:RDW655365 RNR655363:RNS655365 RXN655363:RXO655365 SHJ655363:SHK655365 SRF655363:SRG655365 TBB655363:TBC655365 TKX655363:TKY655365 TUT655363:TUU655365 UEP655363:UEQ655365 UOL655363:UOM655365 UYH655363:UYI655365 VID655363:VIE655365 VRZ655363:VSA655365 WBV655363:WBW655365 WLR655363:WLS655365 WVN655363:WVO655365 F720899:G720901 JB720899:JC720901 SX720899:SY720901 ACT720899:ACU720901 AMP720899:AMQ720901 AWL720899:AWM720901 BGH720899:BGI720901 BQD720899:BQE720901 BZZ720899:CAA720901 CJV720899:CJW720901 CTR720899:CTS720901 DDN720899:DDO720901 DNJ720899:DNK720901 DXF720899:DXG720901 EHB720899:EHC720901 EQX720899:EQY720901 FAT720899:FAU720901 FKP720899:FKQ720901 FUL720899:FUM720901 GEH720899:GEI720901 GOD720899:GOE720901 GXZ720899:GYA720901 HHV720899:HHW720901 HRR720899:HRS720901 IBN720899:IBO720901 ILJ720899:ILK720901 IVF720899:IVG720901 JFB720899:JFC720901 JOX720899:JOY720901 JYT720899:JYU720901 KIP720899:KIQ720901 KSL720899:KSM720901 LCH720899:LCI720901 LMD720899:LME720901 LVZ720899:LWA720901 MFV720899:MFW720901 MPR720899:MPS720901 MZN720899:MZO720901 NJJ720899:NJK720901 NTF720899:NTG720901 ODB720899:ODC720901 OMX720899:OMY720901 OWT720899:OWU720901 PGP720899:PGQ720901 PQL720899:PQM720901 QAH720899:QAI720901 QKD720899:QKE720901 QTZ720899:QUA720901 RDV720899:RDW720901 RNR720899:RNS720901 RXN720899:RXO720901 SHJ720899:SHK720901 SRF720899:SRG720901 TBB720899:TBC720901 TKX720899:TKY720901 TUT720899:TUU720901 UEP720899:UEQ720901 UOL720899:UOM720901 UYH720899:UYI720901 VID720899:VIE720901 VRZ720899:VSA720901 WBV720899:WBW720901 WLR720899:WLS720901 WVN720899:WVO720901 F786435:G786437 JB786435:JC786437 SX786435:SY786437 ACT786435:ACU786437 AMP786435:AMQ786437 AWL786435:AWM786437 BGH786435:BGI786437 BQD786435:BQE786437 BZZ786435:CAA786437 CJV786435:CJW786437 CTR786435:CTS786437 DDN786435:DDO786437 DNJ786435:DNK786437 DXF786435:DXG786437 EHB786435:EHC786437 EQX786435:EQY786437 FAT786435:FAU786437 FKP786435:FKQ786437 FUL786435:FUM786437 GEH786435:GEI786437 GOD786435:GOE786437 GXZ786435:GYA786437 HHV786435:HHW786437 HRR786435:HRS786437 IBN786435:IBO786437 ILJ786435:ILK786437 IVF786435:IVG786437 JFB786435:JFC786437 JOX786435:JOY786437 JYT786435:JYU786437 KIP786435:KIQ786437 KSL786435:KSM786437 LCH786435:LCI786437 LMD786435:LME786437 LVZ786435:LWA786437 MFV786435:MFW786437 MPR786435:MPS786437 MZN786435:MZO786437 NJJ786435:NJK786437 NTF786435:NTG786437 ODB786435:ODC786437 OMX786435:OMY786437 OWT786435:OWU786437 PGP786435:PGQ786437 PQL786435:PQM786437 QAH786435:QAI786437 QKD786435:QKE786437 QTZ786435:QUA786437 RDV786435:RDW786437 RNR786435:RNS786437 RXN786435:RXO786437 SHJ786435:SHK786437 SRF786435:SRG786437 TBB786435:TBC786437 TKX786435:TKY786437 TUT786435:TUU786437 UEP786435:UEQ786437 UOL786435:UOM786437 UYH786435:UYI786437 VID786435:VIE786437 VRZ786435:VSA786437 WBV786435:WBW786437 WLR786435:WLS786437 WVN786435:WVO786437 F851971:G851973 JB851971:JC851973 SX851971:SY851973 ACT851971:ACU851973 AMP851971:AMQ851973 AWL851971:AWM851973 BGH851971:BGI851973 BQD851971:BQE851973 BZZ851971:CAA851973 CJV851971:CJW851973 CTR851971:CTS851973 DDN851971:DDO851973 DNJ851971:DNK851973 DXF851971:DXG851973 EHB851971:EHC851973 EQX851971:EQY851973 FAT851971:FAU851973 FKP851971:FKQ851973 FUL851971:FUM851973 GEH851971:GEI851973 GOD851971:GOE851973 GXZ851971:GYA851973 HHV851971:HHW851973 HRR851971:HRS851973 IBN851971:IBO851973 ILJ851971:ILK851973 IVF851971:IVG851973 JFB851971:JFC851973 JOX851971:JOY851973 JYT851971:JYU851973 KIP851971:KIQ851973 KSL851971:KSM851973 LCH851971:LCI851973 LMD851971:LME851973 LVZ851971:LWA851973 MFV851971:MFW851973 MPR851971:MPS851973 MZN851971:MZO851973 NJJ851971:NJK851973 NTF851971:NTG851973 ODB851971:ODC851973 OMX851971:OMY851973 OWT851971:OWU851973 PGP851971:PGQ851973 PQL851971:PQM851973 QAH851971:QAI851973 QKD851971:QKE851973 QTZ851971:QUA851973 RDV851971:RDW851973 RNR851971:RNS851973 RXN851971:RXO851973 SHJ851971:SHK851973 SRF851971:SRG851973 TBB851971:TBC851973 TKX851971:TKY851973 TUT851971:TUU851973 UEP851971:UEQ851973 UOL851971:UOM851973 UYH851971:UYI851973 VID851971:VIE851973 VRZ851971:VSA851973 WBV851971:WBW851973 WLR851971:WLS851973 WVN851971:WVO851973 F917507:G917509 JB917507:JC917509 SX917507:SY917509 ACT917507:ACU917509 AMP917507:AMQ917509 AWL917507:AWM917509 BGH917507:BGI917509 BQD917507:BQE917509 BZZ917507:CAA917509 CJV917507:CJW917509 CTR917507:CTS917509 DDN917507:DDO917509 DNJ917507:DNK917509 DXF917507:DXG917509 EHB917507:EHC917509 EQX917507:EQY917509 FAT917507:FAU917509 FKP917507:FKQ917509 FUL917507:FUM917509 GEH917507:GEI917509 GOD917507:GOE917509 GXZ917507:GYA917509 HHV917507:HHW917509 HRR917507:HRS917509 IBN917507:IBO917509 ILJ917507:ILK917509 IVF917507:IVG917509 JFB917507:JFC917509 JOX917507:JOY917509 JYT917507:JYU917509 KIP917507:KIQ917509 KSL917507:KSM917509 LCH917507:LCI917509 LMD917507:LME917509 LVZ917507:LWA917509 MFV917507:MFW917509 MPR917507:MPS917509 MZN917507:MZO917509 NJJ917507:NJK917509 NTF917507:NTG917509 ODB917507:ODC917509 OMX917507:OMY917509 OWT917507:OWU917509 PGP917507:PGQ917509 PQL917507:PQM917509 QAH917507:QAI917509 QKD917507:QKE917509 QTZ917507:QUA917509 RDV917507:RDW917509 RNR917507:RNS917509 RXN917507:RXO917509 SHJ917507:SHK917509 SRF917507:SRG917509 TBB917507:TBC917509 TKX917507:TKY917509 TUT917507:TUU917509 UEP917507:UEQ917509 UOL917507:UOM917509 UYH917507:UYI917509 VID917507:VIE917509 VRZ917507:VSA917509 WBV917507:WBW917509 WLR917507:WLS917509 WVN917507:WVO917509 F983043:G983045 JB983043:JC983045 SX983043:SY983045 ACT983043:ACU983045 AMP983043:AMQ983045 AWL983043:AWM983045 BGH983043:BGI983045 BQD983043:BQE983045 BZZ983043:CAA983045 CJV983043:CJW983045 CTR983043:CTS983045 DDN983043:DDO983045 DNJ983043:DNK983045 DXF983043:DXG983045 EHB983043:EHC983045 EQX983043:EQY983045 FAT983043:FAU983045 FKP983043:FKQ983045 FUL983043:FUM983045 GEH983043:GEI983045 GOD983043:GOE983045 GXZ983043:GYA983045 HHV983043:HHW983045 HRR983043:HRS983045 IBN983043:IBO983045 ILJ983043:ILK983045 IVF983043:IVG983045 JFB983043:JFC983045 JOX983043:JOY983045 JYT983043:JYU983045 KIP983043:KIQ983045 KSL983043:KSM983045 LCH983043:LCI983045 LMD983043:LME983045 LVZ983043:LWA983045 MFV983043:MFW983045 MPR983043:MPS983045 MZN983043:MZO983045 NJJ983043:NJK983045 NTF983043:NTG983045 ODB983043:ODC983045 OMX983043:OMY983045 OWT983043:OWU983045 PGP983043:PGQ983045 PQL983043:PQM983045 QAH983043:QAI983045 QKD983043:QKE983045 QTZ983043:QUA983045 RDV983043:RDW983045 RNR983043:RNS983045 RXN983043:RXO983045 SHJ983043:SHK983045 SRF983043:SRG983045 TBB983043:TBC983045 TKX983043:TKY983045 TUT983043:TUU983045 UEP983043:UEQ983045 UOL983043:UOM983045 UYH983043:UYI983045 VID983043:VIE983045 VRZ983043:VSA983045 WBV983043:WBW983045 WLR983043:WLS983045 WVN983043:WVO983045 I28 JD24:JE24 SZ24:TA24 ACV24:ACW24 AMR24:AMS24 AWN24:AWO24 BGJ24:BGK24 BQF24:BQG24 CAB24:CAC24 CJX24:CJY24 CTT24:CTU24 DDP24:DDQ24 DNL24:DNM24 DXH24:DXI24 EHD24:EHE24 EQZ24:ERA24 FAV24:FAW24 FKR24:FKS24 FUN24:FUO24 GEJ24:GEK24 GOF24:GOG24 GYB24:GYC24 HHX24:HHY24 HRT24:HRU24 IBP24:IBQ24 ILL24:ILM24 IVH24:IVI24 JFD24:JFE24 JOZ24:JPA24 JYV24:JYW24 KIR24:KIS24 KSN24:KSO24 LCJ24:LCK24 LMF24:LMG24 LWB24:LWC24 MFX24:MFY24 MPT24:MPU24 MZP24:MZQ24 NJL24:NJM24 NTH24:NTI24 ODD24:ODE24 OMZ24:ONA24 OWV24:OWW24 PGR24:PGS24 PQN24:PQO24 QAJ24:QAK24 QKF24:QKG24 QUB24:QUC24 RDX24:RDY24 RNT24:RNU24 RXP24:RXQ24 SHL24:SHM24 SRH24:SRI24 TBD24:TBE24 TKZ24:TLA24 TUV24:TUW24 UER24:UES24 UON24:UOO24 UYJ24:UYK24 VIF24:VIG24 VSB24:VSC24 WBX24:WBY24 WLT24:WLU24 WVP24:WVQ24 H65550:I65550 JD65550:JE65550 SZ65550:TA65550 ACV65550:ACW65550 AMR65550:AMS65550 AWN65550:AWO65550 BGJ65550:BGK65550 BQF65550:BQG65550 CAB65550:CAC65550 CJX65550:CJY65550 CTT65550:CTU65550 DDP65550:DDQ65550 DNL65550:DNM65550 DXH65550:DXI65550 EHD65550:EHE65550 EQZ65550:ERA65550 FAV65550:FAW65550 FKR65550:FKS65550 FUN65550:FUO65550 GEJ65550:GEK65550 GOF65550:GOG65550 GYB65550:GYC65550 HHX65550:HHY65550 HRT65550:HRU65550 IBP65550:IBQ65550 ILL65550:ILM65550 IVH65550:IVI65550 JFD65550:JFE65550 JOZ65550:JPA65550 JYV65550:JYW65550 KIR65550:KIS65550 KSN65550:KSO65550 LCJ65550:LCK65550 LMF65550:LMG65550 LWB65550:LWC65550 MFX65550:MFY65550 MPT65550:MPU65550 MZP65550:MZQ65550 NJL65550:NJM65550 NTH65550:NTI65550 ODD65550:ODE65550 OMZ65550:ONA65550 OWV65550:OWW65550 PGR65550:PGS65550 PQN65550:PQO65550 QAJ65550:QAK65550 QKF65550:QKG65550 QUB65550:QUC65550 RDX65550:RDY65550 RNT65550:RNU65550 RXP65550:RXQ65550 SHL65550:SHM65550 SRH65550:SRI65550 TBD65550:TBE65550 TKZ65550:TLA65550 TUV65550:TUW65550 UER65550:UES65550 UON65550:UOO65550 UYJ65550:UYK65550 VIF65550:VIG65550 VSB65550:VSC65550 WBX65550:WBY65550 WLT65550:WLU65550 WVP65550:WVQ65550 H131086:I131086 JD131086:JE131086 SZ131086:TA131086 ACV131086:ACW131086 AMR131086:AMS131086 AWN131086:AWO131086 BGJ131086:BGK131086 BQF131086:BQG131086 CAB131086:CAC131086 CJX131086:CJY131086 CTT131086:CTU131086 DDP131086:DDQ131086 DNL131086:DNM131086 DXH131086:DXI131086 EHD131086:EHE131086 EQZ131086:ERA131086 FAV131086:FAW131086 FKR131086:FKS131086 FUN131086:FUO131086 GEJ131086:GEK131086 GOF131086:GOG131086 GYB131086:GYC131086 HHX131086:HHY131086 HRT131086:HRU131086 IBP131086:IBQ131086 ILL131086:ILM131086 IVH131086:IVI131086 JFD131086:JFE131086 JOZ131086:JPA131086 JYV131086:JYW131086 KIR131086:KIS131086 KSN131086:KSO131086 LCJ131086:LCK131086 LMF131086:LMG131086 LWB131086:LWC131086 MFX131086:MFY131086 MPT131086:MPU131086 MZP131086:MZQ131086 NJL131086:NJM131086 NTH131086:NTI131086 ODD131086:ODE131086 OMZ131086:ONA131086 OWV131086:OWW131086 PGR131086:PGS131086 PQN131086:PQO131086 QAJ131086:QAK131086 QKF131086:QKG131086 QUB131086:QUC131086 RDX131086:RDY131086 RNT131086:RNU131086 RXP131086:RXQ131086 SHL131086:SHM131086 SRH131086:SRI131086 TBD131086:TBE131086 TKZ131086:TLA131086 TUV131086:TUW131086 UER131086:UES131086 UON131086:UOO131086 UYJ131086:UYK131086 VIF131086:VIG131086 VSB131086:VSC131086 WBX131086:WBY131086 WLT131086:WLU131086 WVP131086:WVQ131086 H196622:I196622 JD196622:JE196622 SZ196622:TA196622 ACV196622:ACW196622 AMR196622:AMS196622 AWN196622:AWO196622 BGJ196622:BGK196622 BQF196622:BQG196622 CAB196622:CAC196622 CJX196622:CJY196622 CTT196622:CTU196622 DDP196622:DDQ196622 DNL196622:DNM196622 DXH196622:DXI196622 EHD196622:EHE196622 EQZ196622:ERA196622 FAV196622:FAW196622 FKR196622:FKS196622 FUN196622:FUO196622 GEJ196622:GEK196622 GOF196622:GOG196622 GYB196622:GYC196622 HHX196622:HHY196622 HRT196622:HRU196622 IBP196622:IBQ196622 ILL196622:ILM196622 IVH196622:IVI196622 JFD196622:JFE196622 JOZ196622:JPA196622 JYV196622:JYW196622 KIR196622:KIS196622 KSN196622:KSO196622 LCJ196622:LCK196622 LMF196622:LMG196622 LWB196622:LWC196622 MFX196622:MFY196622 MPT196622:MPU196622 MZP196622:MZQ196622 NJL196622:NJM196622 NTH196622:NTI196622 ODD196622:ODE196622 OMZ196622:ONA196622 OWV196622:OWW196622 PGR196622:PGS196622 PQN196622:PQO196622 QAJ196622:QAK196622 QKF196622:QKG196622 QUB196622:QUC196622 RDX196622:RDY196622 RNT196622:RNU196622 RXP196622:RXQ196622 SHL196622:SHM196622 SRH196622:SRI196622 TBD196622:TBE196622 TKZ196622:TLA196622 TUV196622:TUW196622 UER196622:UES196622 UON196622:UOO196622 UYJ196622:UYK196622 VIF196622:VIG196622 VSB196622:VSC196622 WBX196622:WBY196622 WLT196622:WLU196622 WVP196622:WVQ196622 H262158:I262158 JD262158:JE262158 SZ262158:TA262158 ACV262158:ACW262158 AMR262158:AMS262158 AWN262158:AWO262158 BGJ262158:BGK262158 BQF262158:BQG262158 CAB262158:CAC262158 CJX262158:CJY262158 CTT262158:CTU262158 DDP262158:DDQ262158 DNL262158:DNM262158 DXH262158:DXI262158 EHD262158:EHE262158 EQZ262158:ERA262158 FAV262158:FAW262158 FKR262158:FKS262158 FUN262158:FUO262158 GEJ262158:GEK262158 GOF262158:GOG262158 GYB262158:GYC262158 HHX262158:HHY262158 HRT262158:HRU262158 IBP262158:IBQ262158 ILL262158:ILM262158 IVH262158:IVI262158 JFD262158:JFE262158 JOZ262158:JPA262158 JYV262158:JYW262158 KIR262158:KIS262158 KSN262158:KSO262158 LCJ262158:LCK262158 LMF262158:LMG262158 LWB262158:LWC262158 MFX262158:MFY262158 MPT262158:MPU262158 MZP262158:MZQ262158 NJL262158:NJM262158 NTH262158:NTI262158 ODD262158:ODE262158 OMZ262158:ONA262158 OWV262158:OWW262158 PGR262158:PGS262158 PQN262158:PQO262158 QAJ262158:QAK262158 QKF262158:QKG262158 QUB262158:QUC262158 RDX262158:RDY262158 RNT262158:RNU262158 RXP262158:RXQ262158 SHL262158:SHM262158 SRH262158:SRI262158 TBD262158:TBE262158 TKZ262158:TLA262158 TUV262158:TUW262158 UER262158:UES262158 UON262158:UOO262158 UYJ262158:UYK262158 VIF262158:VIG262158 VSB262158:VSC262158 WBX262158:WBY262158 WLT262158:WLU262158 WVP262158:WVQ262158 H327694:I327694 JD327694:JE327694 SZ327694:TA327694 ACV327694:ACW327694 AMR327694:AMS327694 AWN327694:AWO327694 BGJ327694:BGK327694 BQF327694:BQG327694 CAB327694:CAC327694 CJX327694:CJY327694 CTT327694:CTU327694 DDP327694:DDQ327694 DNL327694:DNM327694 DXH327694:DXI327694 EHD327694:EHE327694 EQZ327694:ERA327694 FAV327694:FAW327694 FKR327694:FKS327694 FUN327694:FUO327694 GEJ327694:GEK327694 GOF327694:GOG327694 GYB327694:GYC327694 HHX327694:HHY327694 HRT327694:HRU327694 IBP327694:IBQ327694 ILL327694:ILM327694 IVH327694:IVI327694 JFD327694:JFE327694 JOZ327694:JPA327694 JYV327694:JYW327694 KIR327694:KIS327694 KSN327694:KSO327694 LCJ327694:LCK327694 LMF327694:LMG327694 LWB327694:LWC327694 MFX327694:MFY327694 MPT327694:MPU327694 MZP327694:MZQ327694 NJL327694:NJM327694 NTH327694:NTI327694 ODD327694:ODE327694 OMZ327694:ONA327694 OWV327694:OWW327694 PGR327694:PGS327694 PQN327694:PQO327694 QAJ327694:QAK327694 QKF327694:QKG327694 QUB327694:QUC327694 RDX327694:RDY327694 RNT327694:RNU327694 RXP327694:RXQ327694 SHL327694:SHM327694 SRH327694:SRI327694 TBD327694:TBE327694 TKZ327694:TLA327694 TUV327694:TUW327694 UER327694:UES327694 UON327694:UOO327694 UYJ327694:UYK327694 VIF327694:VIG327694 VSB327694:VSC327694 WBX327694:WBY327694 WLT327694:WLU327694 WVP327694:WVQ327694 H393230:I393230 JD393230:JE393230 SZ393230:TA393230 ACV393230:ACW393230 AMR393230:AMS393230 AWN393230:AWO393230 BGJ393230:BGK393230 BQF393230:BQG393230 CAB393230:CAC393230 CJX393230:CJY393230 CTT393230:CTU393230 DDP393230:DDQ393230 DNL393230:DNM393230 DXH393230:DXI393230 EHD393230:EHE393230 EQZ393230:ERA393230 FAV393230:FAW393230 FKR393230:FKS393230 FUN393230:FUO393230 GEJ393230:GEK393230 GOF393230:GOG393230 GYB393230:GYC393230 HHX393230:HHY393230 HRT393230:HRU393230 IBP393230:IBQ393230 ILL393230:ILM393230 IVH393230:IVI393230 JFD393230:JFE393230 JOZ393230:JPA393230 JYV393230:JYW393230 KIR393230:KIS393230 KSN393230:KSO393230 LCJ393230:LCK393230 LMF393230:LMG393230 LWB393230:LWC393230 MFX393230:MFY393230 MPT393230:MPU393230 MZP393230:MZQ393230 NJL393230:NJM393230 NTH393230:NTI393230 ODD393230:ODE393230 OMZ393230:ONA393230 OWV393230:OWW393230 PGR393230:PGS393230 PQN393230:PQO393230 QAJ393230:QAK393230 QKF393230:QKG393230 QUB393230:QUC393230 RDX393230:RDY393230 RNT393230:RNU393230 RXP393230:RXQ393230 SHL393230:SHM393230 SRH393230:SRI393230 TBD393230:TBE393230 TKZ393230:TLA393230 TUV393230:TUW393230 UER393230:UES393230 UON393230:UOO393230 UYJ393230:UYK393230 VIF393230:VIG393230 VSB393230:VSC393230 WBX393230:WBY393230 WLT393230:WLU393230 WVP393230:WVQ393230 H458766:I458766 JD458766:JE458766 SZ458766:TA458766 ACV458766:ACW458766 AMR458766:AMS458766 AWN458766:AWO458766 BGJ458766:BGK458766 BQF458766:BQG458766 CAB458766:CAC458766 CJX458766:CJY458766 CTT458766:CTU458766 DDP458766:DDQ458766 DNL458766:DNM458766 DXH458766:DXI458766 EHD458766:EHE458766 EQZ458766:ERA458766 FAV458766:FAW458766 FKR458766:FKS458766 FUN458766:FUO458766 GEJ458766:GEK458766 GOF458766:GOG458766 GYB458766:GYC458766 HHX458766:HHY458766 HRT458766:HRU458766 IBP458766:IBQ458766 ILL458766:ILM458766 IVH458766:IVI458766 JFD458766:JFE458766 JOZ458766:JPA458766 JYV458766:JYW458766 KIR458766:KIS458766 KSN458766:KSO458766 LCJ458766:LCK458766 LMF458766:LMG458766 LWB458766:LWC458766 MFX458766:MFY458766 MPT458766:MPU458766 MZP458766:MZQ458766 NJL458766:NJM458766 NTH458766:NTI458766 ODD458766:ODE458766 OMZ458766:ONA458766 OWV458766:OWW458766 PGR458766:PGS458766 PQN458766:PQO458766 QAJ458766:QAK458766 QKF458766:QKG458766 QUB458766:QUC458766 RDX458766:RDY458766 RNT458766:RNU458766 RXP458766:RXQ458766 SHL458766:SHM458766 SRH458766:SRI458766 TBD458766:TBE458766 TKZ458766:TLA458766 TUV458766:TUW458766 UER458766:UES458766 UON458766:UOO458766 UYJ458766:UYK458766 VIF458766:VIG458766 VSB458766:VSC458766 WBX458766:WBY458766 WLT458766:WLU458766 WVP458766:WVQ458766 H524302:I524302 JD524302:JE524302 SZ524302:TA524302 ACV524302:ACW524302 AMR524302:AMS524302 AWN524302:AWO524302 BGJ524302:BGK524302 BQF524302:BQG524302 CAB524302:CAC524302 CJX524302:CJY524302 CTT524302:CTU524302 DDP524302:DDQ524302 DNL524302:DNM524302 DXH524302:DXI524302 EHD524302:EHE524302 EQZ524302:ERA524302 FAV524302:FAW524302 FKR524302:FKS524302 FUN524302:FUO524302 GEJ524302:GEK524302 GOF524302:GOG524302 GYB524302:GYC524302 HHX524302:HHY524302 HRT524302:HRU524302 IBP524302:IBQ524302 ILL524302:ILM524302 IVH524302:IVI524302 JFD524302:JFE524302 JOZ524302:JPA524302 JYV524302:JYW524302 KIR524302:KIS524302 KSN524302:KSO524302 LCJ524302:LCK524302 LMF524302:LMG524302 LWB524302:LWC524302 MFX524302:MFY524302 MPT524302:MPU524302 MZP524302:MZQ524302 NJL524302:NJM524302 NTH524302:NTI524302 ODD524302:ODE524302 OMZ524302:ONA524302 OWV524302:OWW524302 PGR524302:PGS524302 PQN524302:PQO524302 QAJ524302:QAK524302 QKF524302:QKG524302 QUB524302:QUC524302 RDX524302:RDY524302 RNT524302:RNU524302 RXP524302:RXQ524302 SHL524302:SHM524302 SRH524302:SRI524302 TBD524302:TBE524302 TKZ524302:TLA524302 TUV524302:TUW524302 UER524302:UES524302 UON524302:UOO524302 UYJ524302:UYK524302 VIF524302:VIG524302 VSB524302:VSC524302 WBX524302:WBY524302 WLT524302:WLU524302 WVP524302:WVQ524302 H589838:I589838 JD589838:JE589838 SZ589838:TA589838 ACV589838:ACW589838 AMR589838:AMS589838 AWN589838:AWO589838 BGJ589838:BGK589838 BQF589838:BQG589838 CAB589838:CAC589838 CJX589838:CJY589838 CTT589838:CTU589838 DDP589838:DDQ589838 DNL589838:DNM589838 DXH589838:DXI589838 EHD589838:EHE589838 EQZ589838:ERA589838 FAV589838:FAW589838 FKR589838:FKS589838 FUN589838:FUO589838 GEJ589838:GEK589838 GOF589838:GOG589838 GYB589838:GYC589838 HHX589838:HHY589838 HRT589838:HRU589838 IBP589838:IBQ589838 ILL589838:ILM589838 IVH589838:IVI589838 JFD589838:JFE589838 JOZ589838:JPA589838 JYV589838:JYW589838 KIR589838:KIS589838 KSN589838:KSO589838 LCJ589838:LCK589838 LMF589838:LMG589838 LWB589838:LWC589838 MFX589838:MFY589838 MPT589838:MPU589838 MZP589838:MZQ589838 NJL589838:NJM589838 NTH589838:NTI589838 ODD589838:ODE589838 OMZ589838:ONA589838 OWV589838:OWW589838 PGR589838:PGS589838 PQN589838:PQO589838 QAJ589838:QAK589838 QKF589838:QKG589838 QUB589838:QUC589838 RDX589838:RDY589838 RNT589838:RNU589838 RXP589838:RXQ589838 SHL589838:SHM589838 SRH589838:SRI589838 TBD589838:TBE589838 TKZ589838:TLA589838 TUV589838:TUW589838 UER589838:UES589838 UON589838:UOO589838 UYJ589838:UYK589838 VIF589838:VIG589838 VSB589838:VSC589838 WBX589838:WBY589838 WLT589838:WLU589838 WVP589838:WVQ589838 H655374:I655374 JD655374:JE655374 SZ655374:TA655374 ACV655374:ACW655374 AMR655374:AMS655374 AWN655374:AWO655374 BGJ655374:BGK655374 BQF655374:BQG655374 CAB655374:CAC655374 CJX655374:CJY655374 CTT655374:CTU655374 DDP655374:DDQ655374 DNL655374:DNM655374 DXH655374:DXI655374 EHD655374:EHE655374 EQZ655374:ERA655374 FAV655374:FAW655374 FKR655374:FKS655374 FUN655374:FUO655374 GEJ655374:GEK655374 GOF655374:GOG655374 GYB655374:GYC655374 HHX655374:HHY655374 HRT655374:HRU655374 IBP655374:IBQ655374 ILL655374:ILM655374 IVH655374:IVI655374 JFD655374:JFE655374 JOZ655374:JPA655374 JYV655374:JYW655374 KIR655374:KIS655374 KSN655374:KSO655374 LCJ655374:LCK655374 LMF655374:LMG655374 LWB655374:LWC655374 MFX655374:MFY655374 MPT655374:MPU655374 MZP655374:MZQ655374 NJL655374:NJM655374 NTH655374:NTI655374 ODD655374:ODE655374 OMZ655374:ONA655374 OWV655374:OWW655374 PGR655374:PGS655374 PQN655374:PQO655374 QAJ655374:QAK655374 QKF655374:QKG655374 QUB655374:QUC655374 RDX655374:RDY655374 RNT655374:RNU655374 RXP655374:RXQ655374 SHL655374:SHM655374 SRH655374:SRI655374 TBD655374:TBE655374 TKZ655374:TLA655374 TUV655374:TUW655374 UER655374:UES655374 UON655374:UOO655374 UYJ655374:UYK655374 VIF655374:VIG655374 VSB655374:VSC655374 WBX655374:WBY655374 WLT655374:WLU655374 WVP655374:WVQ655374 H720910:I720910 JD720910:JE720910 SZ720910:TA720910 ACV720910:ACW720910 AMR720910:AMS720910 AWN720910:AWO720910 BGJ720910:BGK720910 BQF720910:BQG720910 CAB720910:CAC720910 CJX720910:CJY720910 CTT720910:CTU720910 DDP720910:DDQ720910 DNL720910:DNM720910 DXH720910:DXI720910 EHD720910:EHE720910 EQZ720910:ERA720910 FAV720910:FAW720910 FKR720910:FKS720910 FUN720910:FUO720910 GEJ720910:GEK720910 GOF720910:GOG720910 GYB720910:GYC720910 HHX720910:HHY720910 HRT720910:HRU720910 IBP720910:IBQ720910 ILL720910:ILM720910 IVH720910:IVI720910 JFD720910:JFE720910 JOZ720910:JPA720910 JYV720910:JYW720910 KIR720910:KIS720910 KSN720910:KSO720910 LCJ720910:LCK720910 LMF720910:LMG720910 LWB720910:LWC720910 MFX720910:MFY720910 MPT720910:MPU720910 MZP720910:MZQ720910 NJL720910:NJM720910 NTH720910:NTI720910 ODD720910:ODE720910 OMZ720910:ONA720910 OWV720910:OWW720910 PGR720910:PGS720910 PQN720910:PQO720910 QAJ720910:QAK720910 QKF720910:QKG720910 QUB720910:QUC720910 RDX720910:RDY720910 RNT720910:RNU720910 RXP720910:RXQ720910 SHL720910:SHM720910 SRH720910:SRI720910 TBD720910:TBE720910 TKZ720910:TLA720910 TUV720910:TUW720910 UER720910:UES720910 UON720910:UOO720910 UYJ720910:UYK720910 VIF720910:VIG720910 VSB720910:VSC720910 WBX720910:WBY720910 WLT720910:WLU720910 WVP720910:WVQ720910 H786446:I786446 JD786446:JE786446 SZ786446:TA786446 ACV786446:ACW786446 AMR786446:AMS786446 AWN786446:AWO786446 BGJ786446:BGK786446 BQF786446:BQG786446 CAB786446:CAC786446 CJX786446:CJY786446 CTT786446:CTU786446 DDP786446:DDQ786446 DNL786446:DNM786446 DXH786446:DXI786446 EHD786446:EHE786446 EQZ786446:ERA786446 FAV786446:FAW786446 FKR786446:FKS786446 FUN786446:FUO786446 GEJ786446:GEK786446 GOF786446:GOG786446 GYB786446:GYC786446 HHX786446:HHY786446 HRT786446:HRU786446 IBP786446:IBQ786446 ILL786446:ILM786446 IVH786446:IVI786446 JFD786446:JFE786446 JOZ786446:JPA786446 JYV786446:JYW786446 KIR786446:KIS786446 KSN786446:KSO786446 LCJ786446:LCK786446 LMF786446:LMG786446 LWB786446:LWC786446 MFX786446:MFY786446 MPT786446:MPU786446 MZP786446:MZQ786446 NJL786446:NJM786446 NTH786446:NTI786446 ODD786446:ODE786446 OMZ786446:ONA786446 OWV786446:OWW786446 PGR786446:PGS786446 PQN786446:PQO786446 QAJ786446:QAK786446 QKF786446:QKG786446 QUB786446:QUC786446 RDX786446:RDY786446 RNT786446:RNU786446 RXP786446:RXQ786446 SHL786446:SHM786446 SRH786446:SRI786446 TBD786446:TBE786446 TKZ786446:TLA786446 TUV786446:TUW786446 UER786446:UES786446 UON786446:UOO786446 UYJ786446:UYK786446 VIF786446:VIG786446 VSB786446:VSC786446 WBX786446:WBY786446 WLT786446:WLU786446 WVP786446:WVQ786446 H851982:I851982 JD851982:JE851982 SZ851982:TA851982 ACV851982:ACW851982 AMR851982:AMS851982 AWN851982:AWO851982 BGJ851982:BGK851982 BQF851982:BQG851982 CAB851982:CAC851982 CJX851982:CJY851982 CTT851982:CTU851982 DDP851982:DDQ851982 DNL851982:DNM851982 DXH851982:DXI851982 EHD851982:EHE851982 EQZ851982:ERA851982 FAV851982:FAW851982 FKR851982:FKS851982 FUN851982:FUO851982 GEJ851982:GEK851982 GOF851982:GOG851982 GYB851982:GYC851982 HHX851982:HHY851982 HRT851982:HRU851982 IBP851982:IBQ851982 ILL851982:ILM851982 IVH851982:IVI851982 JFD851982:JFE851982 JOZ851982:JPA851982 JYV851982:JYW851982 KIR851982:KIS851982 KSN851982:KSO851982 LCJ851982:LCK851982 LMF851982:LMG851982 LWB851982:LWC851982 MFX851982:MFY851982 MPT851982:MPU851982 MZP851982:MZQ851982 NJL851982:NJM851982 NTH851982:NTI851982 ODD851982:ODE851982 OMZ851982:ONA851982 OWV851982:OWW851982 PGR851982:PGS851982 PQN851982:PQO851982 QAJ851982:QAK851982 QKF851982:QKG851982 QUB851982:QUC851982 RDX851982:RDY851982 RNT851982:RNU851982 RXP851982:RXQ851982 SHL851982:SHM851982 SRH851982:SRI851982 TBD851982:TBE851982 TKZ851982:TLA851982 TUV851982:TUW851982 UER851982:UES851982 UON851982:UOO851982 UYJ851982:UYK851982 VIF851982:VIG851982 VSB851982:VSC851982 WBX851982:WBY851982 WLT851982:WLU851982 WVP851982:WVQ851982 H917518:I917518 JD917518:JE917518 SZ917518:TA917518 ACV917518:ACW917518 AMR917518:AMS917518 AWN917518:AWO917518 BGJ917518:BGK917518 BQF917518:BQG917518 CAB917518:CAC917518 CJX917518:CJY917518 CTT917518:CTU917518 DDP917518:DDQ917518 DNL917518:DNM917518 DXH917518:DXI917518 EHD917518:EHE917518 EQZ917518:ERA917518 FAV917518:FAW917518 FKR917518:FKS917518 FUN917518:FUO917518 GEJ917518:GEK917518 GOF917518:GOG917518 GYB917518:GYC917518 HHX917518:HHY917518 HRT917518:HRU917518 IBP917518:IBQ917518 ILL917518:ILM917518 IVH917518:IVI917518 JFD917518:JFE917518 JOZ917518:JPA917518 JYV917518:JYW917518 KIR917518:KIS917518 KSN917518:KSO917518 LCJ917518:LCK917518 LMF917518:LMG917518 LWB917518:LWC917518 MFX917518:MFY917518 MPT917518:MPU917518 MZP917518:MZQ917518 NJL917518:NJM917518 NTH917518:NTI917518 ODD917518:ODE917518 OMZ917518:ONA917518 OWV917518:OWW917518 PGR917518:PGS917518 PQN917518:PQO917518 QAJ917518:QAK917518 QKF917518:QKG917518 QUB917518:QUC917518 RDX917518:RDY917518 RNT917518:RNU917518 RXP917518:RXQ917518 SHL917518:SHM917518 SRH917518:SRI917518 TBD917518:TBE917518 TKZ917518:TLA917518 TUV917518:TUW917518 UER917518:UES917518 UON917518:UOO917518 UYJ917518:UYK917518 VIF917518:VIG917518 VSB917518:VSC917518 WBX917518:WBY917518 WLT917518:WLU917518 WVP917518:WVQ917518 H983054:I983054 JD983054:JE983054 SZ983054:TA983054 ACV983054:ACW983054 AMR983054:AMS983054 AWN983054:AWO983054 BGJ983054:BGK983054 BQF983054:BQG983054 CAB983054:CAC983054 CJX983054:CJY983054 CTT983054:CTU983054 DDP983054:DDQ983054 DNL983054:DNM983054 DXH983054:DXI983054 EHD983054:EHE983054 EQZ983054:ERA983054 FAV983054:FAW983054 FKR983054:FKS983054 FUN983054:FUO983054 GEJ983054:GEK983054 GOF983054:GOG983054 GYB983054:GYC983054 HHX983054:HHY983054 HRT983054:HRU983054 IBP983054:IBQ983054 ILL983054:ILM983054 IVH983054:IVI983054 JFD983054:JFE983054 JOZ983054:JPA983054 JYV983054:JYW983054 KIR983054:KIS983054 KSN983054:KSO983054 LCJ983054:LCK983054 LMF983054:LMG983054 LWB983054:LWC983054 MFX983054:MFY983054 MPT983054:MPU983054 MZP983054:MZQ983054 NJL983054:NJM983054 NTH983054:NTI983054 ODD983054:ODE983054 OMZ983054:ONA983054 OWV983054:OWW983054 PGR983054:PGS983054 PQN983054:PQO983054 QAJ983054:QAK983054 QKF983054:QKG983054 QUB983054:QUC983054 RDX983054:RDY983054 RNT983054:RNU983054 RXP983054:RXQ983054 SHL983054:SHM983054 SRH983054:SRI983054 TBD983054:TBE983054 TKZ983054:TLA983054 TUV983054:TUW983054 UER983054:UES983054 UON983054:UOO983054 UYJ983054:UYK983054 VIF983054:VIG983054 VSB983054:VSC983054 WBX983054:WBY983054 WLT983054:WLU983054 WVP983054:WVQ983054 JB25:JE28 SX25:TA28 ACT25:ACW28 AMP25:AMS28 AWL25:AWO28 BGH25:BGK28 BQD25:BQG28 BZZ25:CAC28 CJV25:CJY28 CTR25:CTU28 DDN25:DDQ28 DNJ25:DNM28 DXF25:DXI28 EHB25:EHE28 EQX25:ERA28 FAT25:FAW28 FKP25:FKS28 FUL25:FUO28 GEH25:GEK28 GOD25:GOG28 GXZ25:GYC28 HHV25:HHY28 HRR25:HRU28 IBN25:IBQ28 ILJ25:ILM28 IVF25:IVI28 JFB25:JFE28 JOX25:JPA28 JYT25:JYW28 KIP25:KIS28 KSL25:KSO28 LCH25:LCK28 LMD25:LMG28 LVZ25:LWC28 MFV25:MFY28 MPR25:MPU28 MZN25:MZQ28 NJJ25:NJM28 NTF25:NTI28 ODB25:ODE28 OMX25:ONA28 OWT25:OWW28 PGP25:PGS28 PQL25:PQO28 QAH25:QAK28 QKD25:QKG28 QTZ25:QUC28 RDV25:RDY28 RNR25:RNU28 RXN25:RXQ28 SHJ25:SHM28 SRF25:SRI28 TBB25:TBE28 TKX25:TLA28 TUT25:TUW28 UEP25:UES28 UOL25:UOO28 UYH25:UYK28 VID25:VIG28 VRZ25:VSC28 WBV25:WBY28 WLR25:WLU28 WVN25:WVQ28 F65551:I65554 JB65551:JE65554 SX65551:TA65554 ACT65551:ACW65554 AMP65551:AMS65554 AWL65551:AWO65554 BGH65551:BGK65554 BQD65551:BQG65554 BZZ65551:CAC65554 CJV65551:CJY65554 CTR65551:CTU65554 DDN65551:DDQ65554 DNJ65551:DNM65554 DXF65551:DXI65554 EHB65551:EHE65554 EQX65551:ERA65554 FAT65551:FAW65554 FKP65551:FKS65554 FUL65551:FUO65554 GEH65551:GEK65554 GOD65551:GOG65554 GXZ65551:GYC65554 HHV65551:HHY65554 HRR65551:HRU65554 IBN65551:IBQ65554 ILJ65551:ILM65554 IVF65551:IVI65554 JFB65551:JFE65554 JOX65551:JPA65554 JYT65551:JYW65554 KIP65551:KIS65554 KSL65551:KSO65554 LCH65551:LCK65554 LMD65551:LMG65554 LVZ65551:LWC65554 MFV65551:MFY65554 MPR65551:MPU65554 MZN65551:MZQ65554 NJJ65551:NJM65554 NTF65551:NTI65554 ODB65551:ODE65554 OMX65551:ONA65554 OWT65551:OWW65554 PGP65551:PGS65554 PQL65551:PQO65554 QAH65551:QAK65554 QKD65551:QKG65554 QTZ65551:QUC65554 RDV65551:RDY65554 RNR65551:RNU65554 RXN65551:RXQ65554 SHJ65551:SHM65554 SRF65551:SRI65554 TBB65551:TBE65554 TKX65551:TLA65554 TUT65551:TUW65554 UEP65551:UES65554 UOL65551:UOO65554 UYH65551:UYK65554 VID65551:VIG65554 VRZ65551:VSC65554 WBV65551:WBY65554 WLR65551:WLU65554 WVN65551:WVQ65554 F131087:I131090 JB131087:JE131090 SX131087:TA131090 ACT131087:ACW131090 AMP131087:AMS131090 AWL131087:AWO131090 BGH131087:BGK131090 BQD131087:BQG131090 BZZ131087:CAC131090 CJV131087:CJY131090 CTR131087:CTU131090 DDN131087:DDQ131090 DNJ131087:DNM131090 DXF131087:DXI131090 EHB131087:EHE131090 EQX131087:ERA131090 FAT131087:FAW131090 FKP131087:FKS131090 FUL131087:FUO131090 GEH131087:GEK131090 GOD131087:GOG131090 GXZ131087:GYC131090 HHV131087:HHY131090 HRR131087:HRU131090 IBN131087:IBQ131090 ILJ131087:ILM131090 IVF131087:IVI131090 JFB131087:JFE131090 JOX131087:JPA131090 JYT131087:JYW131090 KIP131087:KIS131090 KSL131087:KSO131090 LCH131087:LCK131090 LMD131087:LMG131090 LVZ131087:LWC131090 MFV131087:MFY131090 MPR131087:MPU131090 MZN131087:MZQ131090 NJJ131087:NJM131090 NTF131087:NTI131090 ODB131087:ODE131090 OMX131087:ONA131090 OWT131087:OWW131090 PGP131087:PGS131090 PQL131087:PQO131090 QAH131087:QAK131090 QKD131087:QKG131090 QTZ131087:QUC131090 RDV131087:RDY131090 RNR131087:RNU131090 RXN131087:RXQ131090 SHJ131087:SHM131090 SRF131087:SRI131090 TBB131087:TBE131090 TKX131087:TLA131090 TUT131087:TUW131090 UEP131087:UES131090 UOL131087:UOO131090 UYH131087:UYK131090 VID131087:VIG131090 VRZ131087:VSC131090 WBV131087:WBY131090 WLR131087:WLU131090 WVN131087:WVQ131090 F196623:I196626 JB196623:JE196626 SX196623:TA196626 ACT196623:ACW196626 AMP196623:AMS196626 AWL196623:AWO196626 BGH196623:BGK196626 BQD196623:BQG196626 BZZ196623:CAC196626 CJV196623:CJY196626 CTR196623:CTU196626 DDN196623:DDQ196626 DNJ196623:DNM196626 DXF196623:DXI196626 EHB196623:EHE196626 EQX196623:ERA196626 FAT196623:FAW196626 FKP196623:FKS196626 FUL196623:FUO196626 GEH196623:GEK196626 GOD196623:GOG196626 GXZ196623:GYC196626 HHV196623:HHY196626 HRR196623:HRU196626 IBN196623:IBQ196626 ILJ196623:ILM196626 IVF196623:IVI196626 JFB196623:JFE196626 JOX196623:JPA196626 JYT196623:JYW196626 KIP196623:KIS196626 KSL196623:KSO196626 LCH196623:LCK196626 LMD196623:LMG196626 LVZ196623:LWC196626 MFV196623:MFY196626 MPR196623:MPU196626 MZN196623:MZQ196626 NJJ196623:NJM196626 NTF196623:NTI196626 ODB196623:ODE196626 OMX196623:ONA196626 OWT196623:OWW196626 PGP196623:PGS196626 PQL196623:PQO196626 QAH196623:QAK196626 QKD196623:QKG196626 QTZ196623:QUC196626 RDV196623:RDY196626 RNR196623:RNU196626 RXN196623:RXQ196626 SHJ196623:SHM196626 SRF196623:SRI196626 TBB196623:TBE196626 TKX196623:TLA196626 TUT196623:TUW196626 UEP196623:UES196626 UOL196623:UOO196626 UYH196623:UYK196626 VID196623:VIG196626 VRZ196623:VSC196626 WBV196623:WBY196626 WLR196623:WLU196626 WVN196623:WVQ196626 F262159:I262162 JB262159:JE262162 SX262159:TA262162 ACT262159:ACW262162 AMP262159:AMS262162 AWL262159:AWO262162 BGH262159:BGK262162 BQD262159:BQG262162 BZZ262159:CAC262162 CJV262159:CJY262162 CTR262159:CTU262162 DDN262159:DDQ262162 DNJ262159:DNM262162 DXF262159:DXI262162 EHB262159:EHE262162 EQX262159:ERA262162 FAT262159:FAW262162 FKP262159:FKS262162 FUL262159:FUO262162 GEH262159:GEK262162 GOD262159:GOG262162 GXZ262159:GYC262162 HHV262159:HHY262162 HRR262159:HRU262162 IBN262159:IBQ262162 ILJ262159:ILM262162 IVF262159:IVI262162 JFB262159:JFE262162 JOX262159:JPA262162 JYT262159:JYW262162 KIP262159:KIS262162 KSL262159:KSO262162 LCH262159:LCK262162 LMD262159:LMG262162 LVZ262159:LWC262162 MFV262159:MFY262162 MPR262159:MPU262162 MZN262159:MZQ262162 NJJ262159:NJM262162 NTF262159:NTI262162 ODB262159:ODE262162 OMX262159:ONA262162 OWT262159:OWW262162 PGP262159:PGS262162 PQL262159:PQO262162 QAH262159:QAK262162 QKD262159:QKG262162 QTZ262159:QUC262162 RDV262159:RDY262162 RNR262159:RNU262162 RXN262159:RXQ262162 SHJ262159:SHM262162 SRF262159:SRI262162 TBB262159:TBE262162 TKX262159:TLA262162 TUT262159:TUW262162 UEP262159:UES262162 UOL262159:UOO262162 UYH262159:UYK262162 VID262159:VIG262162 VRZ262159:VSC262162 WBV262159:WBY262162 WLR262159:WLU262162 WVN262159:WVQ262162 F327695:I327698 JB327695:JE327698 SX327695:TA327698 ACT327695:ACW327698 AMP327695:AMS327698 AWL327695:AWO327698 BGH327695:BGK327698 BQD327695:BQG327698 BZZ327695:CAC327698 CJV327695:CJY327698 CTR327695:CTU327698 DDN327695:DDQ327698 DNJ327695:DNM327698 DXF327695:DXI327698 EHB327695:EHE327698 EQX327695:ERA327698 FAT327695:FAW327698 FKP327695:FKS327698 FUL327695:FUO327698 GEH327695:GEK327698 GOD327695:GOG327698 GXZ327695:GYC327698 HHV327695:HHY327698 HRR327695:HRU327698 IBN327695:IBQ327698 ILJ327695:ILM327698 IVF327695:IVI327698 JFB327695:JFE327698 JOX327695:JPA327698 JYT327695:JYW327698 KIP327695:KIS327698 KSL327695:KSO327698 LCH327695:LCK327698 LMD327695:LMG327698 LVZ327695:LWC327698 MFV327695:MFY327698 MPR327695:MPU327698 MZN327695:MZQ327698 NJJ327695:NJM327698 NTF327695:NTI327698 ODB327695:ODE327698 OMX327695:ONA327698 OWT327695:OWW327698 PGP327695:PGS327698 PQL327695:PQO327698 QAH327695:QAK327698 QKD327695:QKG327698 QTZ327695:QUC327698 RDV327695:RDY327698 RNR327695:RNU327698 RXN327695:RXQ327698 SHJ327695:SHM327698 SRF327695:SRI327698 TBB327695:TBE327698 TKX327695:TLA327698 TUT327695:TUW327698 UEP327695:UES327698 UOL327695:UOO327698 UYH327695:UYK327698 VID327695:VIG327698 VRZ327695:VSC327698 WBV327695:WBY327698 WLR327695:WLU327698 WVN327695:WVQ327698 F393231:I393234 JB393231:JE393234 SX393231:TA393234 ACT393231:ACW393234 AMP393231:AMS393234 AWL393231:AWO393234 BGH393231:BGK393234 BQD393231:BQG393234 BZZ393231:CAC393234 CJV393231:CJY393234 CTR393231:CTU393234 DDN393231:DDQ393234 DNJ393231:DNM393234 DXF393231:DXI393234 EHB393231:EHE393234 EQX393231:ERA393234 FAT393231:FAW393234 FKP393231:FKS393234 FUL393231:FUO393234 GEH393231:GEK393234 GOD393231:GOG393234 GXZ393231:GYC393234 HHV393231:HHY393234 HRR393231:HRU393234 IBN393231:IBQ393234 ILJ393231:ILM393234 IVF393231:IVI393234 JFB393231:JFE393234 JOX393231:JPA393234 JYT393231:JYW393234 KIP393231:KIS393234 KSL393231:KSO393234 LCH393231:LCK393234 LMD393231:LMG393234 LVZ393231:LWC393234 MFV393231:MFY393234 MPR393231:MPU393234 MZN393231:MZQ393234 NJJ393231:NJM393234 NTF393231:NTI393234 ODB393231:ODE393234 OMX393231:ONA393234 OWT393231:OWW393234 PGP393231:PGS393234 PQL393231:PQO393234 QAH393231:QAK393234 QKD393231:QKG393234 QTZ393231:QUC393234 RDV393231:RDY393234 RNR393231:RNU393234 RXN393231:RXQ393234 SHJ393231:SHM393234 SRF393231:SRI393234 TBB393231:TBE393234 TKX393231:TLA393234 TUT393231:TUW393234 UEP393231:UES393234 UOL393231:UOO393234 UYH393231:UYK393234 VID393231:VIG393234 VRZ393231:VSC393234 WBV393231:WBY393234 WLR393231:WLU393234 WVN393231:WVQ393234 F458767:I458770 JB458767:JE458770 SX458767:TA458770 ACT458767:ACW458770 AMP458767:AMS458770 AWL458767:AWO458770 BGH458767:BGK458770 BQD458767:BQG458770 BZZ458767:CAC458770 CJV458767:CJY458770 CTR458767:CTU458770 DDN458767:DDQ458770 DNJ458767:DNM458770 DXF458767:DXI458770 EHB458767:EHE458770 EQX458767:ERA458770 FAT458767:FAW458770 FKP458767:FKS458770 FUL458767:FUO458770 GEH458767:GEK458770 GOD458767:GOG458770 GXZ458767:GYC458770 HHV458767:HHY458770 HRR458767:HRU458770 IBN458767:IBQ458770 ILJ458767:ILM458770 IVF458767:IVI458770 JFB458767:JFE458770 JOX458767:JPA458770 JYT458767:JYW458770 KIP458767:KIS458770 KSL458767:KSO458770 LCH458767:LCK458770 LMD458767:LMG458770 LVZ458767:LWC458770 MFV458767:MFY458770 MPR458767:MPU458770 MZN458767:MZQ458770 NJJ458767:NJM458770 NTF458767:NTI458770 ODB458767:ODE458770 OMX458767:ONA458770 OWT458767:OWW458770 PGP458767:PGS458770 PQL458767:PQO458770 QAH458767:QAK458770 QKD458767:QKG458770 QTZ458767:QUC458770 RDV458767:RDY458770 RNR458767:RNU458770 RXN458767:RXQ458770 SHJ458767:SHM458770 SRF458767:SRI458770 TBB458767:TBE458770 TKX458767:TLA458770 TUT458767:TUW458770 UEP458767:UES458770 UOL458767:UOO458770 UYH458767:UYK458770 VID458767:VIG458770 VRZ458767:VSC458770 WBV458767:WBY458770 WLR458767:WLU458770 WVN458767:WVQ458770 F524303:I524306 JB524303:JE524306 SX524303:TA524306 ACT524303:ACW524306 AMP524303:AMS524306 AWL524303:AWO524306 BGH524303:BGK524306 BQD524303:BQG524306 BZZ524303:CAC524306 CJV524303:CJY524306 CTR524303:CTU524306 DDN524303:DDQ524306 DNJ524303:DNM524306 DXF524303:DXI524306 EHB524303:EHE524306 EQX524303:ERA524306 FAT524303:FAW524306 FKP524303:FKS524306 FUL524303:FUO524306 GEH524303:GEK524306 GOD524303:GOG524306 GXZ524303:GYC524306 HHV524303:HHY524306 HRR524303:HRU524306 IBN524303:IBQ524306 ILJ524303:ILM524306 IVF524303:IVI524306 JFB524303:JFE524306 JOX524303:JPA524306 JYT524303:JYW524306 KIP524303:KIS524306 KSL524303:KSO524306 LCH524303:LCK524306 LMD524303:LMG524306 LVZ524303:LWC524306 MFV524303:MFY524306 MPR524303:MPU524306 MZN524303:MZQ524306 NJJ524303:NJM524306 NTF524303:NTI524306 ODB524303:ODE524306 OMX524303:ONA524306 OWT524303:OWW524306 PGP524303:PGS524306 PQL524303:PQO524306 QAH524303:QAK524306 QKD524303:QKG524306 QTZ524303:QUC524306 RDV524303:RDY524306 RNR524303:RNU524306 RXN524303:RXQ524306 SHJ524303:SHM524306 SRF524303:SRI524306 TBB524303:TBE524306 TKX524303:TLA524306 TUT524303:TUW524306 UEP524303:UES524306 UOL524303:UOO524306 UYH524303:UYK524306 VID524303:VIG524306 VRZ524303:VSC524306 WBV524303:WBY524306 WLR524303:WLU524306 WVN524303:WVQ524306 F589839:I589842 JB589839:JE589842 SX589839:TA589842 ACT589839:ACW589842 AMP589839:AMS589842 AWL589839:AWO589842 BGH589839:BGK589842 BQD589839:BQG589842 BZZ589839:CAC589842 CJV589839:CJY589842 CTR589839:CTU589842 DDN589839:DDQ589842 DNJ589839:DNM589842 DXF589839:DXI589842 EHB589839:EHE589842 EQX589839:ERA589842 FAT589839:FAW589842 FKP589839:FKS589842 FUL589839:FUO589842 GEH589839:GEK589842 GOD589839:GOG589842 GXZ589839:GYC589842 HHV589839:HHY589842 HRR589839:HRU589842 IBN589839:IBQ589842 ILJ589839:ILM589842 IVF589839:IVI589842 JFB589839:JFE589842 JOX589839:JPA589842 JYT589839:JYW589842 KIP589839:KIS589842 KSL589839:KSO589842 LCH589839:LCK589842 LMD589839:LMG589842 LVZ589839:LWC589842 MFV589839:MFY589842 MPR589839:MPU589842 MZN589839:MZQ589842 NJJ589839:NJM589842 NTF589839:NTI589842 ODB589839:ODE589842 OMX589839:ONA589842 OWT589839:OWW589842 PGP589839:PGS589842 PQL589839:PQO589842 QAH589839:QAK589842 QKD589839:QKG589842 QTZ589839:QUC589842 RDV589839:RDY589842 RNR589839:RNU589842 RXN589839:RXQ589842 SHJ589839:SHM589842 SRF589839:SRI589842 TBB589839:TBE589842 TKX589839:TLA589842 TUT589839:TUW589842 UEP589839:UES589842 UOL589839:UOO589842 UYH589839:UYK589842 VID589839:VIG589842 VRZ589839:VSC589842 WBV589839:WBY589842 WLR589839:WLU589842 WVN589839:WVQ589842 F655375:I655378 JB655375:JE655378 SX655375:TA655378 ACT655375:ACW655378 AMP655375:AMS655378 AWL655375:AWO655378 BGH655375:BGK655378 BQD655375:BQG655378 BZZ655375:CAC655378 CJV655375:CJY655378 CTR655375:CTU655378 DDN655375:DDQ655378 DNJ655375:DNM655378 DXF655375:DXI655378 EHB655375:EHE655378 EQX655375:ERA655378 FAT655375:FAW655378 FKP655375:FKS655378 FUL655375:FUO655378 GEH655375:GEK655378 GOD655375:GOG655378 GXZ655375:GYC655378 HHV655375:HHY655378 HRR655375:HRU655378 IBN655375:IBQ655378 ILJ655375:ILM655378 IVF655375:IVI655378 JFB655375:JFE655378 JOX655375:JPA655378 JYT655375:JYW655378 KIP655375:KIS655378 KSL655375:KSO655378 LCH655375:LCK655378 LMD655375:LMG655378 LVZ655375:LWC655378 MFV655375:MFY655378 MPR655375:MPU655378 MZN655375:MZQ655378 NJJ655375:NJM655378 NTF655375:NTI655378 ODB655375:ODE655378 OMX655375:ONA655378 OWT655375:OWW655378 PGP655375:PGS655378 PQL655375:PQO655378 QAH655375:QAK655378 QKD655375:QKG655378 QTZ655375:QUC655378 RDV655375:RDY655378 RNR655375:RNU655378 RXN655375:RXQ655378 SHJ655375:SHM655378 SRF655375:SRI655378 TBB655375:TBE655378 TKX655375:TLA655378 TUT655375:TUW655378 UEP655375:UES655378 UOL655375:UOO655378 UYH655375:UYK655378 VID655375:VIG655378 VRZ655375:VSC655378 WBV655375:WBY655378 WLR655375:WLU655378 WVN655375:WVQ655378 F720911:I720914 JB720911:JE720914 SX720911:TA720914 ACT720911:ACW720914 AMP720911:AMS720914 AWL720911:AWO720914 BGH720911:BGK720914 BQD720911:BQG720914 BZZ720911:CAC720914 CJV720911:CJY720914 CTR720911:CTU720914 DDN720911:DDQ720914 DNJ720911:DNM720914 DXF720911:DXI720914 EHB720911:EHE720914 EQX720911:ERA720914 FAT720911:FAW720914 FKP720911:FKS720914 FUL720911:FUO720914 GEH720911:GEK720914 GOD720911:GOG720914 GXZ720911:GYC720914 HHV720911:HHY720914 HRR720911:HRU720914 IBN720911:IBQ720914 ILJ720911:ILM720914 IVF720911:IVI720914 JFB720911:JFE720914 JOX720911:JPA720914 JYT720911:JYW720914 KIP720911:KIS720914 KSL720911:KSO720914 LCH720911:LCK720914 LMD720911:LMG720914 LVZ720911:LWC720914 MFV720911:MFY720914 MPR720911:MPU720914 MZN720911:MZQ720914 NJJ720911:NJM720914 NTF720911:NTI720914 ODB720911:ODE720914 OMX720911:ONA720914 OWT720911:OWW720914 PGP720911:PGS720914 PQL720911:PQO720914 QAH720911:QAK720914 QKD720911:QKG720914 QTZ720911:QUC720914 RDV720911:RDY720914 RNR720911:RNU720914 RXN720911:RXQ720914 SHJ720911:SHM720914 SRF720911:SRI720914 TBB720911:TBE720914 TKX720911:TLA720914 TUT720911:TUW720914 UEP720911:UES720914 UOL720911:UOO720914 UYH720911:UYK720914 VID720911:VIG720914 VRZ720911:VSC720914 WBV720911:WBY720914 WLR720911:WLU720914 WVN720911:WVQ720914 F786447:I786450 JB786447:JE786450 SX786447:TA786450 ACT786447:ACW786450 AMP786447:AMS786450 AWL786447:AWO786450 BGH786447:BGK786450 BQD786447:BQG786450 BZZ786447:CAC786450 CJV786447:CJY786450 CTR786447:CTU786450 DDN786447:DDQ786450 DNJ786447:DNM786450 DXF786447:DXI786450 EHB786447:EHE786450 EQX786447:ERA786450 FAT786447:FAW786450 FKP786447:FKS786450 FUL786447:FUO786450 GEH786447:GEK786450 GOD786447:GOG786450 GXZ786447:GYC786450 HHV786447:HHY786450 HRR786447:HRU786450 IBN786447:IBQ786450 ILJ786447:ILM786450 IVF786447:IVI786450 JFB786447:JFE786450 JOX786447:JPA786450 JYT786447:JYW786450 KIP786447:KIS786450 KSL786447:KSO786450 LCH786447:LCK786450 LMD786447:LMG786450 LVZ786447:LWC786450 MFV786447:MFY786450 MPR786447:MPU786450 MZN786447:MZQ786450 NJJ786447:NJM786450 NTF786447:NTI786450 ODB786447:ODE786450 OMX786447:ONA786450 OWT786447:OWW786450 PGP786447:PGS786450 PQL786447:PQO786450 QAH786447:QAK786450 QKD786447:QKG786450 QTZ786447:QUC786450 RDV786447:RDY786450 RNR786447:RNU786450 RXN786447:RXQ786450 SHJ786447:SHM786450 SRF786447:SRI786450 TBB786447:TBE786450 TKX786447:TLA786450 TUT786447:TUW786450 UEP786447:UES786450 UOL786447:UOO786450 UYH786447:UYK786450 VID786447:VIG786450 VRZ786447:VSC786450 WBV786447:WBY786450 WLR786447:WLU786450 WVN786447:WVQ786450 F851983:I851986 JB851983:JE851986 SX851983:TA851986 ACT851983:ACW851986 AMP851983:AMS851986 AWL851983:AWO851986 BGH851983:BGK851986 BQD851983:BQG851986 BZZ851983:CAC851986 CJV851983:CJY851986 CTR851983:CTU851986 DDN851983:DDQ851986 DNJ851983:DNM851986 DXF851983:DXI851986 EHB851983:EHE851986 EQX851983:ERA851986 FAT851983:FAW851986 FKP851983:FKS851986 FUL851983:FUO851986 GEH851983:GEK851986 GOD851983:GOG851986 GXZ851983:GYC851986 HHV851983:HHY851986 HRR851983:HRU851986 IBN851983:IBQ851986 ILJ851983:ILM851986 IVF851983:IVI851986 JFB851983:JFE851986 JOX851983:JPA851986 JYT851983:JYW851986 KIP851983:KIS851986 KSL851983:KSO851986 LCH851983:LCK851986 LMD851983:LMG851986 LVZ851983:LWC851986 MFV851983:MFY851986 MPR851983:MPU851986 MZN851983:MZQ851986 NJJ851983:NJM851986 NTF851983:NTI851986 ODB851983:ODE851986 OMX851983:ONA851986 OWT851983:OWW851986 PGP851983:PGS851986 PQL851983:PQO851986 QAH851983:QAK851986 QKD851983:QKG851986 QTZ851983:QUC851986 RDV851983:RDY851986 RNR851983:RNU851986 RXN851983:RXQ851986 SHJ851983:SHM851986 SRF851983:SRI851986 TBB851983:TBE851986 TKX851983:TLA851986 TUT851983:TUW851986 UEP851983:UES851986 UOL851983:UOO851986 UYH851983:UYK851986 VID851983:VIG851986 VRZ851983:VSC851986 WBV851983:WBY851986 WLR851983:WLU851986 WVN851983:WVQ851986 F917519:I917522 JB917519:JE917522 SX917519:TA917522 ACT917519:ACW917522 AMP917519:AMS917522 AWL917519:AWO917522 BGH917519:BGK917522 BQD917519:BQG917522 BZZ917519:CAC917522 CJV917519:CJY917522 CTR917519:CTU917522 DDN917519:DDQ917522 DNJ917519:DNM917522 DXF917519:DXI917522 EHB917519:EHE917522 EQX917519:ERA917522 FAT917519:FAW917522 FKP917519:FKS917522 FUL917519:FUO917522 GEH917519:GEK917522 GOD917519:GOG917522 GXZ917519:GYC917522 HHV917519:HHY917522 HRR917519:HRU917522 IBN917519:IBQ917522 ILJ917519:ILM917522 IVF917519:IVI917522 JFB917519:JFE917522 JOX917519:JPA917522 JYT917519:JYW917522 KIP917519:KIS917522 KSL917519:KSO917522 LCH917519:LCK917522 LMD917519:LMG917522 LVZ917519:LWC917522 MFV917519:MFY917522 MPR917519:MPU917522 MZN917519:MZQ917522 NJJ917519:NJM917522 NTF917519:NTI917522 ODB917519:ODE917522 OMX917519:ONA917522 OWT917519:OWW917522 PGP917519:PGS917522 PQL917519:PQO917522 QAH917519:QAK917522 QKD917519:QKG917522 QTZ917519:QUC917522 RDV917519:RDY917522 RNR917519:RNU917522 RXN917519:RXQ917522 SHJ917519:SHM917522 SRF917519:SRI917522 TBB917519:TBE917522 TKX917519:TLA917522 TUT917519:TUW917522 UEP917519:UES917522 UOL917519:UOO917522 UYH917519:UYK917522 VID917519:VIG917522 VRZ917519:VSC917522 WBV917519:WBY917522 WLR917519:WLU917522 WVN917519:WVQ917522 F983055:I983058 JB983055:JE983058 SX983055:TA983058 ACT983055:ACW983058 AMP983055:AMS983058 AWL983055:AWO983058 BGH983055:BGK983058 BQD983055:BQG983058 BZZ983055:CAC983058 CJV983055:CJY983058 CTR983055:CTU983058 DDN983055:DDQ983058 DNJ983055:DNM983058 DXF983055:DXI983058 EHB983055:EHE983058 EQX983055:ERA983058 FAT983055:FAW983058 FKP983055:FKS983058 FUL983055:FUO983058 GEH983055:GEK983058 GOD983055:GOG983058 GXZ983055:GYC983058 HHV983055:HHY983058 HRR983055:HRU983058 IBN983055:IBQ983058 ILJ983055:ILM983058 IVF983055:IVI983058 JFB983055:JFE983058 JOX983055:JPA983058 JYT983055:JYW983058 KIP983055:KIS983058 KSL983055:KSO983058 LCH983055:LCK983058 LMD983055:LMG983058 LVZ983055:LWC983058 MFV983055:MFY983058 MPR983055:MPU983058 MZN983055:MZQ983058 NJJ983055:NJM983058 NTF983055:NTI983058 ODB983055:ODE983058 OMX983055:ONA983058 OWT983055:OWW983058 PGP983055:PGS983058 PQL983055:PQO983058 QAH983055:QAK983058 QKD983055:QKG983058 QTZ983055:QUC983058 RDV983055:RDY983058 RNR983055:RNU983058 RXN983055:RXQ983058 SHJ983055:SHM983058 SRF983055:SRI983058 TBB983055:TBE983058 TKX983055:TLA983058 TUT983055:TUW983058 UEP983055:UES983058 UOL983055:UOO983058 UYH983055:UYK983058 VID983055:VIG983058 VRZ983055:VSC983058 WBV983055:WBY983058 WLR983055:WLU983058 WVN983055:WVQ983058 JD16:JD19 SZ16:SZ19 ACV16:ACV19 AMR16:AMR19 AWN16:AWN19 BGJ16:BGJ19 BQF16:BQF19 CAB16:CAB19 CJX16:CJX19 CTT16:CTT19 DDP16:DDP19 DNL16:DNL19 DXH16:DXH19 EHD16:EHD19 EQZ16:EQZ19 FAV16:FAV19 FKR16:FKR19 FUN16:FUN19 GEJ16:GEJ19 GOF16:GOF19 GYB16:GYB19 HHX16:HHX19 HRT16:HRT19 IBP16:IBP19 ILL16:ILL19 IVH16:IVH19 JFD16:JFD19 JOZ16:JOZ19 JYV16:JYV19 KIR16:KIR19 KSN16:KSN19 LCJ16:LCJ19 LMF16:LMF19 LWB16:LWB19 MFX16:MFX19 MPT16:MPT19 MZP16:MZP19 NJL16:NJL19 NTH16:NTH19 ODD16:ODD19 OMZ16:OMZ19 OWV16:OWV19 PGR16:PGR19 PQN16:PQN19 QAJ16:QAJ19 QKF16:QKF19 QUB16:QUB19 RDX16:RDX19 RNT16:RNT19 RXP16:RXP19 SHL16:SHL19 SRH16:SRH19 TBD16:TBD19 TKZ16:TKZ19 TUV16:TUV19 UER16:UER19 UON16:UON19 UYJ16:UYJ19 VIF16:VIF19 VSB16:VSB19 WBX16:WBX19 WLT16:WLT19 WVP16:WVP19 H65542:H65545 JD65542:JD65545 SZ65542:SZ65545 ACV65542:ACV65545 AMR65542:AMR65545 AWN65542:AWN65545 BGJ65542:BGJ65545 BQF65542:BQF65545 CAB65542:CAB65545 CJX65542:CJX65545 CTT65542:CTT65545 DDP65542:DDP65545 DNL65542:DNL65545 DXH65542:DXH65545 EHD65542:EHD65545 EQZ65542:EQZ65545 FAV65542:FAV65545 FKR65542:FKR65545 FUN65542:FUN65545 GEJ65542:GEJ65545 GOF65542:GOF65545 GYB65542:GYB65545 HHX65542:HHX65545 HRT65542:HRT65545 IBP65542:IBP65545 ILL65542:ILL65545 IVH65542:IVH65545 JFD65542:JFD65545 JOZ65542:JOZ65545 JYV65542:JYV65545 KIR65542:KIR65545 KSN65542:KSN65545 LCJ65542:LCJ65545 LMF65542:LMF65545 LWB65542:LWB65545 MFX65542:MFX65545 MPT65542:MPT65545 MZP65542:MZP65545 NJL65542:NJL65545 NTH65542:NTH65545 ODD65542:ODD65545 OMZ65542:OMZ65545 OWV65542:OWV65545 PGR65542:PGR65545 PQN65542:PQN65545 QAJ65542:QAJ65545 QKF65542:QKF65545 QUB65542:QUB65545 RDX65542:RDX65545 RNT65542:RNT65545 RXP65542:RXP65545 SHL65542:SHL65545 SRH65542:SRH65545 TBD65542:TBD65545 TKZ65542:TKZ65545 TUV65542:TUV65545 UER65542:UER65545 UON65542:UON65545 UYJ65542:UYJ65545 VIF65542:VIF65545 VSB65542:VSB65545 WBX65542:WBX65545 WLT65542:WLT65545 WVP65542:WVP65545 H131078:H131081 JD131078:JD131081 SZ131078:SZ131081 ACV131078:ACV131081 AMR131078:AMR131081 AWN131078:AWN131081 BGJ131078:BGJ131081 BQF131078:BQF131081 CAB131078:CAB131081 CJX131078:CJX131081 CTT131078:CTT131081 DDP131078:DDP131081 DNL131078:DNL131081 DXH131078:DXH131081 EHD131078:EHD131081 EQZ131078:EQZ131081 FAV131078:FAV131081 FKR131078:FKR131081 FUN131078:FUN131081 GEJ131078:GEJ131081 GOF131078:GOF131081 GYB131078:GYB131081 HHX131078:HHX131081 HRT131078:HRT131081 IBP131078:IBP131081 ILL131078:ILL131081 IVH131078:IVH131081 JFD131078:JFD131081 JOZ131078:JOZ131081 JYV131078:JYV131081 KIR131078:KIR131081 KSN131078:KSN131081 LCJ131078:LCJ131081 LMF131078:LMF131081 LWB131078:LWB131081 MFX131078:MFX131081 MPT131078:MPT131081 MZP131078:MZP131081 NJL131078:NJL131081 NTH131078:NTH131081 ODD131078:ODD131081 OMZ131078:OMZ131081 OWV131078:OWV131081 PGR131078:PGR131081 PQN131078:PQN131081 QAJ131078:QAJ131081 QKF131078:QKF131081 QUB131078:QUB131081 RDX131078:RDX131081 RNT131078:RNT131081 RXP131078:RXP131081 SHL131078:SHL131081 SRH131078:SRH131081 TBD131078:TBD131081 TKZ131078:TKZ131081 TUV131078:TUV131081 UER131078:UER131081 UON131078:UON131081 UYJ131078:UYJ131081 VIF131078:VIF131081 VSB131078:VSB131081 WBX131078:WBX131081 WLT131078:WLT131081 WVP131078:WVP131081 H196614:H196617 JD196614:JD196617 SZ196614:SZ196617 ACV196614:ACV196617 AMR196614:AMR196617 AWN196614:AWN196617 BGJ196614:BGJ196617 BQF196614:BQF196617 CAB196614:CAB196617 CJX196614:CJX196617 CTT196614:CTT196617 DDP196614:DDP196617 DNL196614:DNL196617 DXH196614:DXH196617 EHD196614:EHD196617 EQZ196614:EQZ196617 FAV196614:FAV196617 FKR196614:FKR196617 FUN196614:FUN196617 GEJ196614:GEJ196617 GOF196614:GOF196617 GYB196614:GYB196617 HHX196614:HHX196617 HRT196614:HRT196617 IBP196614:IBP196617 ILL196614:ILL196617 IVH196614:IVH196617 JFD196614:JFD196617 JOZ196614:JOZ196617 JYV196614:JYV196617 KIR196614:KIR196617 KSN196614:KSN196617 LCJ196614:LCJ196617 LMF196614:LMF196617 LWB196614:LWB196617 MFX196614:MFX196617 MPT196614:MPT196617 MZP196614:MZP196617 NJL196614:NJL196617 NTH196614:NTH196617 ODD196614:ODD196617 OMZ196614:OMZ196617 OWV196614:OWV196617 PGR196614:PGR196617 PQN196614:PQN196617 QAJ196614:QAJ196617 QKF196614:QKF196617 QUB196614:QUB196617 RDX196614:RDX196617 RNT196614:RNT196617 RXP196614:RXP196617 SHL196614:SHL196617 SRH196614:SRH196617 TBD196614:TBD196617 TKZ196614:TKZ196617 TUV196614:TUV196617 UER196614:UER196617 UON196614:UON196617 UYJ196614:UYJ196617 VIF196614:VIF196617 VSB196614:VSB196617 WBX196614:WBX196617 WLT196614:WLT196617 WVP196614:WVP196617 H262150:H262153 JD262150:JD262153 SZ262150:SZ262153 ACV262150:ACV262153 AMR262150:AMR262153 AWN262150:AWN262153 BGJ262150:BGJ262153 BQF262150:BQF262153 CAB262150:CAB262153 CJX262150:CJX262153 CTT262150:CTT262153 DDP262150:DDP262153 DNL262150:DNL262153 DXH262150:DXH262153 EHD262150:EHD262153 EQZ262150:EQZ262153 FAV262150:FAV262153 FKR262150:FKR262153 FUN262150:FUN262153 GEJ262150:GEJ262153 GOF262150:GOF262153 GYB262150:GYB262153 HHX262150:HHX262153 HRT262150:HRT262153 IBP262150:IBP262153 ILL262150:ILL262153 IVH262150:IVH262153 JFD262150:JFD262153 JOZ262150:JOZ262153 JYV262150:JYV262153 KIR262150:KIR262153 KSN262150:KSN262153 LCJ262150:LCJ262153 LMF262150:LMF262153 LWB262150:LWB262153 MFX262150:MFX262153 MPT262150:MPT262153 MZP262150:MZP262153 NJL262150:NJL262153 NTH262150:NTH262153 ODD262150:ODD262153 OMZ262150:OMZ262153 OWV262150:OWV262153 PGR262150:PGR262153 PQN262150:PQN262153 QAJ262150:QAJ262153 QKF262150:QKF262153 QUB262150:QUB262153 RDX262150:RDX262153 RNT262150:RNT262153 RXP262150:RXP262153 SHL262150:SHL262153 SRH262150:SRH262153 TBD262150:TBD262153 TKZ262150:TKZ262153 TUV262150:TUV262153 UER262150:UER262153 UON262150:UON262153 UYJ262150:UYJ262153 VIF262150:VIF262153 VSB262150:VSB262153 WBX262150:WBX262153 WLT262150:WLT262153 WVP262150:WVP262153 H327686:H327689 JD327686:JD327689 SZ327686:SZ327689 ACV327686:ACV327689 AMR327686:AMR327689 AWN327686:AWN327689 BGJ327686:BGJ327689 BQF327686:BQF327689 CAB327686:CAB327689 CJX327686:CJX327689 CTT327686:CTT327689 DDP327686:DDP327689 DNL327686:DNL327689 DXH327686:DXH327689 EHD327686:EHD327689 EQZ327686:EQZ327689 FAV327686:FAV327689 FKR327686:FKR327689 FUN327686:FUN327689 GEJ327686:GEJ327689 GOF327686:GOF327689 GYB327686:GYB327689 HHX327686:HHX327689 HRT327686:HRT327689 IBP327686:IBP327689 ILL327686:ILL327689 IVH327686:IVH327689 JFD327686:JFD327689 JOZ327686:JOZ327689 JYV327686:JYV327689 KIR327686:KIR327689 KSN327686:KSN327689 LCJ327686:LCJ327689 LMF327686:LMF327689 LWB327686:LWB327689 MFX327686:MFX327689 MPT327686:MPT327689 MZP327686:MZP327689 NJL327686:NJL327689 NTH327686:NTH327689 ODD327686:ODD327689 OMZ327686:OMZ327689 OWV327686:OWV327689 PGR327686:PGR327689 PQN327686:PQN327689 QAJ327686:QAJ327689 QKF327686:QKF327689 QUB327686:QUB327689 RDX327686:RDX327689 RNT327686:RNT327689 RXP327686:RXP327689 SHL327686:SHL327689 SRH327686:SRH327689 TBD327686:TBD327689 TKZ327686:TKZ327689 TUV327686:TUV327689 UER327686:UER327689 UON327686:UON327689 UYJ327686:UYJ327689 VIF327686:VIF327689 VSB327686:VSB327689 WBX327686:WBX327689 WLT327686:WLT327689 WVP327686:WVP327689 H393222:H393225 JD393222:JD393225 SZ393222:SZ393225 ACV393222:ACV393225 AMR393222:AMR393225 AWN393222:AWN393225 BGJ393222:BGJ393225 BQF393222:BQF393225 CAB393222:CAB393225 CJX393222:CJX393225 CTT393222:CTT393225 DDP393222:DDP393225 DNL393222:DNL393225 DXH393222:DXH393225 EHD393222:EHD393225 EQZ393222:EQZ393225 FAV393222:FAV393225 FKR393222:FKR393225 FUN393222:FUN393225 GEJ393222:GEJ393225 GOF393222:GOF393225 GYB393222:GYB393225 HHX393222:HHX393225 HRT393222:HRT393225 IBP393222:IBP393225 ILL393222:ILL393225 IVH393222:IVH393225 JFD393222:JFD393225 JOZ393222:JOZ393225 JYV393222:JYV393225 KIR393222:KIR393225 KSN393222:KSN393225 LCJ393222:LCJ393225 LMF393222:LMF393225 LWB393222:LWB393225 MFX393222:MFX393225 MPT393222:MPT393225 MZP393222:MZP393225 NJL393222:NJL393225 NTH393222:NTH393225 ODD393222:ODD393225 OMZ393222:OMZ393225 OWV393222:OWV393225 PGR393222:PGR393225 PQN393222:PQN393225 QAJ393222:QAJ393225 QKF393222:QKF393225 QUB393222:QUB393225 RDX393222:RDX393225 RNT393222:RNT393225 RXP393222:RXP393225 SHL393222:SHL393225 SRH393222:SRH393225 TBD393222:TBD393225 TKZ393222:TKZ393225 TUV393222:TUV393225 UER393222:UER393225 UON393222:UON393225 UYJ393222:UYJ393225 VIF393222:VIF393225 VSB393222:VSB393225 WBX393222:WBX393225 WLT393222:WLT393225 WVP393222:WVP393225 H458758:H458761 JD458758:JD458761 SZ458758:SZ458761 ACV458758:ACV458761 AMR458758:AMR458761 AWN458758:AWN458761 BGJ458758:BGJ458761 BQF458758:BQF458761 CAB458758:CAB458761 CJX458758:CJX458761 CTT458758:CTT458761 DDP458758:DDP458761 DNL458758:DNL458761 DXH458758:DXH458761 EHD458758:EHD458761 EQZ458758:EQZ458761 FAV458758:FAV458761 FKR458758:FKR458761 FUN458758:FUN458761 GEJ458758:GEJ458761 GOF458758:GOF458761 GYB458758:GYB458761 HHX458758:HHX458761 HRT458758:HRT458761 IBP458758:IBP458761 ILL458758:ILL458761 IVH458758:IVH458761 JFD458758:JFD458761 JOZ458758:JOZ458761 JYV458758:JYV458761 KIR458758:KIR458761 KSN458758:KSN458761 LCJ458758:LCJ458761 LMF458758:LMF458761 LWB458758:LWB458761 MFX458758:MFX458761 MPT458758:MPT458761 MZP458758:MZP458761 NJL458758:NJL458761 NTH458758:NTH458761 ODD458758:ODD458761 OMZ458758:OMZ458761 OWV458758:OWV458761 PGR458758:PGR458761 PQN458758:PQN458761 QAJ458758:QAJ458761 QKF458758:QKF458761 QUB458758:QUB458761 RDX458758:RDX458761 RNT458758:RNT458761 RXP458758:RXP458761 SHL458758:SHL458761 SRH458758:SRH458761 TBD458758:TBD458761 TKZ458758:TKZ458761 TUV458758:TUV458761 UER458758:UER458761 UON458758:UON458761 UYJ458758:UYJ458761 VIF458758:VIF458761 VSB458758:VSB458761 WBX458758:WBX458761 WLT458758:WLT458761 WVP458758:WVP458761 H524294:H524297 JD524294:JD524297 SZ524294:SZ524297 ACV524294:ACV524297 AMR524294:AMR524297 AWN524294:AWN524297 BGJ524294:BGJ524297 BQF524294:BQF524297 CAB524294:CAB524297 CJX524294:CJX524297 CTT524294:CTT524297 DDP524294:DDP524297 DNL524294:DNL524297 DXH524294:DXH524297 EHD524294:EHD524297 EQZ524294:EQZ524297 FAV524294:FAV524297 FKR524294:FKR524297 FUN524294:FUN524297 GEJ524294:GEJ524297 GOF524294:GOF524297 GYB524294:GYB524297 HHX524294:HHX524297 HRT524294:HRT524297 IBP524294:IBP524297 ILL524294:ILL524297 IVH524294:IVH524297 JFD524294:JFD524297 JOZ524294:JOZ524297 JYV524294:JYV524297 KIR524294:KIR524297 KSN524294:KSN524297 LCJ524294:LCJ524297 LMF524294:LMF524297 LWB524294:LWB524297 MFX524294:MFX524297 MPT524294:MPT524297 MZP524294:MZP524297 NJL524294:NJL524297 NTH524294:NTH524297 ODD524294:ODD524297 OMZ524294:OMZ524297 OWV524294:OWV524297 PGR524294:PGR524297 PQN524294:PQN524297 QAJ524294:QAJ524297 QKF524294:QKF524297 QUB524294:QUB524297 RDX524294:RDX524297 RNT524294:RNT524297 RXP524294:RXP524297 SHL524294:SHL524297 SRH524294:SRH524297 TBD524294:TBD524297 TKZ524294:TKZ524297 TUV524294:TUV524297 UER524294:UER524297 UON524294:UON524297 UYJ524294:UYJ524297 VIF524294:VIF524297 VSB524294:VSB524297 WBX524294:WBX524297 WLT524294:WLT524297 WVP524294:WVP524297 H589830:H589833 JD589830:JD589833 SZ589830:SZ589833 ACV589830:ACV589833 AMR589830:AMR589833 AWN589830:AWN589833 BGJ589830:BGJ589833 BQF589830:BQF589833 CAB589830:CAB589833 CJX589830:CJX589833 CTT589830:CTT589833 DDP589830:DDP589833 DNL589830:DNL589833 DXH589830:DXH589833 EHD589830:EHD589833 EQZ589830:EQZ589833 FAV589830:FAV589833 FKR589830:FKR589833 FUN589830:FUN589833 GEJ589830:GEJ589833 GOF589830:GOF589833 GYB589830:GYB589833 HHX589830:HHX589833 HRT589830:HRT589833 IBP589830:IBP589833 ILL589830:ILL589833 IVH589830:IVH589833 JFD589830:JFD589833 JOZ589830:JOZ589833 JYV589830:JYV589833 KIR589830:KIR589833 KSN589830:KSN589833 LCJ589830:LCJ589833 LMF589830:LMF589833 LWB589830:LWB589833 MFX589830:MFX589833 MPT589830:MPT589833 MZP589830:MZP589833 NJL589830:NJL589833 NTH589830:NTH589833 ODD589830:ODD589833 OMZ589830:OMZ589833 OWV589830:OWV589833 PGR589830:PGR589833 PQN589830:PQN589833 QAJ589830:QAJ589833 QKF589830:QKF589833 QUB589830:QUB589833 RDX589830:RDX589833 RNT589830:RNT589833 RXP589830:RXP589833 SHL589830:SHL589833 SRH589830:SRH589833 TBD589830:TBD589833 TKZ589830:TKZ589833 TUV589830:TUV589833 UER589830:UER589833 UON589830:UON589833 UYJ589830:UYJ589833 VIF589830:VIF589833 VSB589830:VSB589833 WBX589830:WBX589833 WLT589830:WLT589833 WVP589830:WVP589833 H655366:H655369 JD655366:JD655369 SZ655366:SZ655369 ACV655366:ACV655369 AMR655366:AMR655369 AWN655366:AWN655369 BGJ655366:BGJ655369 BQF655366:BQF655369 CAB655366:CAB655369 CJX655366:CJX655369 CTT655366:CTT655369 DDP655366:DDP655369 DNL655366:DNL655369 DXH655366:DXH655369 EHD655366:EHD655369 EQZ655366:EQZ655369 FAV655366:FAV655369 FKR655366:FKR655369 FUN655366:FUN655369 GEJ655366:GEJ655369 GOF655366:GOF655369 GYB655366:GYB655369 HHX655366:HHX655369 HRT655366:HRT655369 IBP655366:IBP655369 ILL655366:ILL655369 IVH655366:IVH655369 JFD655366:JFD655369 JOZ655366:JOZ655369 JYV655366:JYV655369 KIR655366:KIR655369 KSN655366:KSN655369 LCJ655366:LCJ655369 LMF655366:LMF655369 LWB655366:LWB655369 MFX655366:MFX655369 MPT655366:MPT655369 MZP655366:MZP655369 NJL655366:NJL655369 NTH655366:NTH655369 ODD655366:ODD655369 OMZ655366:OMZ655369 OWV655366:OWV655369 PGR655366:PGR655369 PQN655366:PQN655369 QAJ655366:QAJ655369 QKF655366:QKF655369 QUB655366:QUB655369 RDX655366:RDX655369 RNT655366:RNT655369 RXP655366:RXP655369 SHL655366:SHL655369 SRH655366:SRH655369 TBD655366:TBD655369 TKZ655366:TKZ655369 TUV655366:TUV655369 UER655366:UER655369 UON655366:UON655369 UYJ655366:UYJ655369 VIF655366:VIF655369 VSB655366:VSB655369 WBX655366:WBX655369 WLT655366:WLT655369 WVP655366:WVP655369 H720902:H720905 JD720902:JD720905 SZ720902:SZ720905 ACV720902:ACV720905 AMR720902:AMR720905 AWN720902:AWN720905 BGJ720902:BGJ720905 BQF720902:BQF720905 CAB720902:CAB720905 CJX720902:CJX720905 CTT720902:CTT720905 DDP720902:DDP720905 DNL720902:DNL720905 DXH720902:DXH720905 EHD720902:EHD720905 EQZ720902:EQZ720905 FAV720902:FAV720905 FKR720902:FKR720905 FUN720902:FUN720905 GEJ720902:GEJ720905 GOF720902:GOF720905 GYB720902:GYB720905 HHX720902:HHX720905 HRT720902:HRT720905 IBP720902:IBP720905 ILL720902:ILL720905 IVH720902:IVH720905 JFD720902:JFD720905 JOZ720902:JOZ720905 JYV720902:JYV720905 KIR720902:KIR720905 KSN720902:KSN720905 LCJ720902:LCJ720905 LMF720902:LMF720905 LWB720902:LWB720905 MFX720902:MFX720905 MPT720902:MPT720905 MZP720902:MZP720905 NJL720902:NJL720905 NTH720902:NTH720905 ODD720902:ODD720905 OMZ720902:OMZ720905 OWV720902:OWV720905 PGR720902:PGR720905 PQN720902:PQN720905 QAJ720902:QAJ720905 QKF720902:QKF720905 QUB720902:QUB720905 RDX720902:RDX720905 RNT720902:RNT720905 RXP720902:RXP720905 SHL720902:SHL720905 SRH720902:SRH720905 TBD720902:TBD720905 TKZ720902:TKZ720905 TUV720902:TUV720905 UER720902:UER720905 UON720902:UON720905 UYJ720902:UYJ720905 VIF720902:VIF720905 VSB720902:VSB720905 WBX720902:WBX720905 WLT720902:WLT720905 WVP720902:WVP720905 H786438:H786441 JD786438:JD786441 SZ786438:SZ786441 ACV786438:ACV786441 AMR786438:AMR786441 AWN786438:AWN786441 BGJ786438:BGJ786441 BQF786438:BQF786441 CAB786438:CAB786441 CJX786438:CJX786441 CTT786438:CTT786441 DDP786438:DDP786441 DNL786438:DNL786441 DXH786438:DXH786441 EHD786438:EHD786441 EQZ786438:EQZ786441 FAV786438:FAV786441 FKR786438:FKR786441 FUN786438:FUN786441 GEJ786438:GEJ786441 GOF786438:GOF786441 GYB786438:GYB786441 HHX786438:HHX786441 HRT786438:HRT786441 IBP786438:IBP786441 ILL786438:ILL786441 IVH786438:IVH786441 JFD786438:JFD786441 JOZ786438:JOZ786441 JYV786438:JYV786441 KIR786438:KIR786441 KSN786438:KSN786441 LCJ786438:LCJ786441 LMF786438:LMF786441 LWB786438:LWB786441 MFX786438:MFX786441 MPT786438:MPT786441 MZP786438:MZP786441 NJL786438:NJL786441 NTH786438:NTH786441 ODD786438:ODD786441 OMZ786438:OMZ786441 OWV786438:OWV786441 PGR786438:PGR786441 PQN786438:PQN786441 QAJ786438:QAJ786441 QKF786438:QKF786441 QUB786438:QUB786441 RDX786438:RDX786441 RNT786438:RNT786441 RXP786438:RXP786441 SHL786438:SHL786441 SRH786438:SRH786441 TBD786438:TBD786441 TKZ786438:TKZ786441 TUV786438:TUV786441 UER786438:UER786441 UON786438:UON786441 UYJ786438:UYJ786441 VIF786438:VIF786441 VSB786438:VSB786441 WBX786438:WBX786441 WLT786438:WLT786441 WVP786438:WVP786441 H851974:H851977 JD851974:JD851977 SZ851974:SZ851977 ACV851974:ACV851977 AMR851974:AMR851977 AWN851974:AWN851977 BGJ851974:BGJ851977 BQF851974:BQF851977 CAB851974:CAB851977 CJX851974:CJX851977 CTT851974:CTT851977 DDP851974:DDP851977 DNL851974:DNL851977 DXH851974:DXH851977 EHD851974:EHD851977 EQZ851974:EQZ851977 FAV851974:FAV851977 FKR851974:FKR851977 FUN851974:FUN851977 GEJ851974:GEJ851977 GOF851974:GOF851977 GYB851974:GYB851977 HHX851974:HHX851977 HRT851974:HRT851977 IBP851974:IBP851977 ILL851974:ILL851977 IVH851974:IVH851977 JFD851974:JFD851977 JOZ851974:JOZ851977 JYV851974:JYV851977 KIR851974:KIR851977 KSN851974:KSN851977 LCJ851974:LCJ851977 LMF851974:LMF851977 LWB851974:LWB851977 MFX851974:MFX851977 MPT851974:MPT851977 MZP851974:MZP851977 NJL851974:NJL851977 NTH851974:NTH851977 ODD851974:ODD851977 OMZ851974:OMZ851977 OWV851974:OWV851977 PGR851974:PGR851977 PQN851974:PQN851977 QAJ851974:QAJ851977 QKF851974:QKF851977 QUB851974:QUB851977 RDX851974:RDX851977 RNT851974:RNT851977 RXP851974:RXP851977 SHL851974:SHL851977 SRH851974:SRH851977 TBD851974:TBD851977 TKZ851974:TKZ851977 TUV851974:TUV851977 UER851974:UER851977 UON851974:UON851977 UYJ851974:UYJ851977 VIF851974:VIF851977 VSB851974:VSB851977 WBX851974:WBX851977 WLT851974:WLT851977 WVP851974:WVP851977 H917510:H917513 JD917510:JD917513 SZ917510:SZ917513 ACV917510:ACV917513 AMR917510:AMR917513 AWN917510:AWN917513 BGJ917510:BGJ917513 BQF917510:BQF917513 CAB917510:CAB917513 CJX917510:CJX917513 CTT917510:CTT917513 DDP917510:DDP917513 DNL917510:DNL917513 DXH917510:DXH917513 EHD917510:EHD917513 EQZ917510:EQZ917513 FAV917510:FAV917513 FKR917510:FKR917513 FUN917510:FUN917513 GEJ917510:GEJ917513 GOF917510:GOF917513 GYB917510:GYB917513 HHX917510:HHX917513 HRT917510:HRT917513 IBP917510:IBP917513 ILL917510:ILL917513 IVH917510:IVH917513 JFD917510:JFD917513 JOZ917510:JOZ917513 JYV917510:JYV917513 KIR917510:KIR917513 KSN917510:KSN917513 LCJ917510:LCJ917513 LMF917510:LMF917513 LWB917510:LWB917513 MFX917510:MFX917513 MPT917510:MPT917513 MZP917510:MZP917513 NJL917510:NJL917513 NTH917510:NTH917513 ODD917510:ODD917513 OMZ917510:OMZ917513 OWV917510:OWV917513 PGR917510:PGR917513 PQN917510:PQN917513 QAJ917510:QAJ917513 QKF917510:QKF917513 QUB917510:QUB917513 RDX917510:RDX917513 RNT917510:RNT917513 RXP917510:RXP917513 SHL917510:SHL917513 SRH917510:SRH917513 TBD917510:TBD917513 TKZ917510:TKZ917513 TUV917510:TUV917513 UER917510:UER917513 UON917510:UON917513 UYJ917510:UYJ917513 VIF917510:VIF917513 VSB917510:VSB917513 WBX917510:WBX917513 WLT917510:WLT917513 WVP917510:WVP917513 H983046:H983049 JD983046:JD983049 SZ983046:SZ983049 ACV983046:ACV983049 AMR983046:AMR983049 AWN983046:AWN983049 BGJ983046:BGJ983049 BQF983046:BQF983049 CAB983046:CAB983049 CJX983046:CJX983049 CTT983046:CTT983049 DDP983046:DDP983049 DNL983046:DNL983049 DXH983046:DXH983049 EHD983046:EHD983049 EQZ983046:EQZ983049 FAV983046:FAV983049 FKR983046:FKR983049 FUN983046:FUN983049 GEJ983046:GEJ983049 GOF983046:GOF983049 GYB983046:GYB983049 HHX983046:HHX983049 HRT983046:HRT983049 IBP983046:IBP983049 ILL983046:ILL983049 IVH983046:IVH983049 JFD983046:JFD983049 JOZ983046:JOZ983049 JYV983046:JYV983049 KIR983046:KIR983049 KSN983046:KSN983049 LCJ983046:LCJ983049 LMF983046:LMF983049 LWB983046:LWB983049 MFX983046:MFX983049 MPT983046:MPT983049 MZP983046:MZP983049 NJL983046:NJL983049 NTH983046:NTH983049 ODD983046:ODD983049 OMZ983046:OMZ983049 OWV983046:OWV983049 PGR983046:PGR983049 PQN983046:PQN983049 QAJ983046:QAJ983049 QKF983046:QKF983049 QUB983046:QUB983049 RDX983046:RDX983049 RNT983046:RNT983049 RXP983046:RXP983049 SHL983046:SHL983049 SRH983046:SRH983049 TBD983046:TBD983049 TKZ983046:TKZ983049 TUV983046:TUV983049 UER983046:UER983049 UON983046:UON983049 UYJ983046:UYJ983049 VIF983046:VIF983049 VSB983046:VSB983049 WBX983046:WBX983049 WLT983046:WLT983049 WVP983046:WVP983049 J29 JF16:JF17 TB16:TB17 ACX16:ACX17 AMT16:AMT17 AWP16:AWP17 BGL16:BGL17 BQH16:BQH17 CAD16:CAD17 CJZ16:CJZ17 CTV16:CTV17 DDR16:DDR17 DNN16:DNN17 DXJ16:DXJ17 EHF16:EHF17 ERB16:ERB17 FAX16:FAX17 FKT16:FKT17 FUP16:FUP17 GEL16:GEL17 GOH16:GOH17 GYD16:GYD17 HHZ16:HHZ17 HRV16:HRV17 IBR16:IBR17 ILN16:ILN17 IVJ16:IVJ17 JFF16:JFF17 JPB16:JPB17 JYX16:JYX17 KIT16:KIT17 KSP16:KSP17 LCL16:LCL17 LMH16:LMH17 LWD16:LWD17 MFZ16:MFZ17 MPV16:MPV17 MZR16:MZR17 NJN16:NJN17 NTJ16:NTJ17 ODF16:ODF17 ONB16:ONB17 OWX16:OWX17 PGT16:PGT17 PQP16:PQP17 QAL16:QAL17 QKH16:QKH17 QUD16:QUD17 RDZ16:RDZ17 RNV16:RNV17 RXR16:RXR17 SHN16:SHN17 SRJ16:SRJ17 TBF16:TBF17 TLB16:TLB17 TUX16:TUX17 UET16:UET17 UOP16:UOP17 UYL16:UYL17 VIH16:VIH17 VSD16:VSD17 WBZ16:WBZ17 WLV16:WLV17 WVR16:WVR17 J65542:J65543 JF65542:JF65543 TB65542:TB65543 ACX65542:ACX65543 AMT65542:AMT65543 AWP65542:AWP65543 BGL65542:BGL65543 BQH65542:BQH65543 CAD65542:CAD65543 CJZ65542:CJZ65543 CTV65542:CTV65543 DDR65542:DDR65543 DNN65542:DNN65543 DXJ65542:DXJ65543 EHF65542:EHF65543 ERB65542:ERB65543 FAX65542:FAX65543 FKT65542:FKT65543 FUP65542:FUP65543 GEL65542:GEL65543 GOH65542:GOH65543 GYD65542:GYD65543 HHZ65542:HHZ65543 HRV65542:HRV65543 IBR65542:IBR65543 ILN65542:ILN65543 IVJ65542:IVJ65543 JFF65542:JFF65543 JPB65542:JPB65543 JYX65542:JYX65543 KIT65542:KIT65543 KSP65542:KSP65543 LCL65542:LCL65543 LMH65542:LMH65543 LWD65542:LWD65543 MFZ65542:MFZ65543 MPV65542:MPV65543 MZR65542:MZR65543 NJN65542:NJN65543 NTJ65542:NTJ65543 ODF65542:ODF65543 ONB65542:ONB65543 OWX65542:OWX65543 PGT65542:PGT65543 PQP65542:PQP65543 QAL65542:QAL65543 QKH65542:QKH65543 QUD65542:QUD65543 RDZ65542:RDZ65543 RNV65542:RNV65543 RXR65542:RXR65543 SHN65542:SHN65543 SRJ65542:SRJ65543 TBF65542:TBF65543 TLB65542:TLB65543 TUX65542:TUX65543 UET65542:UET65543 UOP65542:UOP65543 UYL65542:UYL65543 VIH65542:VIH65543 VSD65542:VSD65543 WBZ65542:WBZ65543 WLV65542:WLV65543 WVR65542:WVR65543 J131078:J131079 JF131078:JF131079 TB131078:TB131079 ACX131078:ACX131079 AMT131078:AMT131079 AWP131078:AWP131079 BGL131078:BGL131079 BQH131078:BQH131079 CAD131078:CAD131079 CJZ131078:CJZ131079 CTV131078:CTV131079 DDR131078:DDR131079 DNN131078:DNN131079 DXJ131078:DXJ131079 EHF131078:EHF131079 ERB131078:ERB131079 FAX131078:FAX131079 FKT131078:FKT131079 FUP131078:FUP131079 GEL131078:GEL131079 GOH131078:GOH131079 GYD131078:GYD131079 HHZ131078:HHZ131079 HRV131078:HRV131079 IBR131078:IBR131079 ILN131078:ILN131079 IVJ131078:IVJ131079 JFF131078:JFF131079 JPB131078:JPB131079 JYX131078:JYX131079 KIT131078:KIT131079 KSP131078:KSP131079 LCL131078:LCL131079 LMH131078:LMH131079 LWD131078:LWD131079 MFZ131078:MFZ131079 MPV131078:MPV131079 MZR131078:MZR131079 NJN131078:NJN131079 NTJ131078:NTJ131079 ODF131078:ODF131079 ONB131078:ONB131079 OWX131078:OWX131079 PGT131078:PGT131079 PQP131078:PQP131079 QAL131078:QAL131079 QKH131078:QKH131079 QUD131078:QUD131079 RDZ131078:RDZ131079 RNV131078:RNV131079 RXR131078:RXR131079 SHN131078:SHN131079 SRJ131078:SRJ131079 TBF131078:TBF131079 TLB131078:TLB131079 TUX131078:TUX131079 UET131078:UET131079 UOP131078:UOP131079 UYL131078:UYL131079 VIH131078:VIH131079 VSD131078:VSD131079 WBZ131078:WBZ131079 WLV131078:WLV131079 WVR131078:WVR131079 J196614:J196615 JF196614:JF196615 TB196614:TB196615 ACX196614:ACX196615 AMT196614:AMT196615 AWP196614:AWP196615 BGL196614:BGL196615 BQH196614:BQH196615 CAD196614:CAD196615 CJZ196614:CJZ196615 CTV196614:CTV196615 DDR196614:DDR196615 DNN196614:DNN196615 DXJ196614:DXJ196615 EHF196614:EHF196615 ERB196614:ERB196615 FAX196614:FAX196615 FKT196614:FKT196615 FUP196614:FUP196615 GEL196614:GEL196615 GOH196614:GOH196615 GYD196614:GYD196615 HHZ196614:HHZ196615 HRV196614:HRV196615 IBR196614:IBR196615 ILN196614:ILN196615 IVJ196614:IVJ196615 JFF196614:JFF196615 JPB196614:JPB196615 JYX196614:JYX196615 KIT196614:KIT196615 KSP196614:KSP196615 LCL196614:LCL196615 LMH196614:LMH196615 LWD196614:LWD196615 MFZ196614:MFZ196615 MPV196614:MPV196615 MZR196614:MZR196615 NJN196614:NJN196615 NTJ196614:NTJ196615 ODF196614:ODF196615 ONB196614:ONB196615 OWX196614:OWX196615 PGT196614:PGT196615 PQP196614:PQP196615 QAL196614:QAL196615 QKH196614:QKH196615 QUD196614:QUD196615 RDZ196614:RDZ196615 RNV196614:RNV196615 RXR196614:RXR196615 SHN196614:SHN196615 SRJ196614:SRJ196615 TBF196614:TBF196615 TLB196614:TLB196615 TUX196614:TUX196615 UET196614:UET196615 UOP196614:UOP196615 UYL196614:UYL196615 VIH196614:VIH196615 VSD196614:VSD196615 WBZ196614:WBZ196615 WLV196614:WLV196615 WVR196614:WVR196615 J262150:J262151 JF262150:JF262151 TB262150:TB262151 ACX262150:ACX262151 AMT262150:AMT262151 AWP262150:AWP262151 BGL262150:BGL262151 BQH262150:BQH262151 CAD262150:CAD262151 CJZ262150:CJZ262151 CTV262150:CTV262151 DDR262150:DDR262151 DNN262150:DNN262151 DXJ262150:DXJ262151 EHF262150:EHF262151 ERB262150:ERB262151 FAX262150:FAX262151 FKT262150:FKT262151 FUP262150:FUP262151 GEL262150:GEL262151 GOH262150:GOH262151 GYD262150:GYD262151 HHZ262150:HHZ262151 HRV262150:HRV262151 IBR262150:IBR262151 ILN262150:ILN262151 IVJ262150:IVJ262151 JFF262150:JFF262151 JPB262150:JPB262151 JYX262150:JYX262151 KIT262150:KIT262151 KSP262150:KSP262151 LCL262150:LCL262151 LMH262150:LMH262151 LWD262150:LWD262151 MFZ262150:MFZ262151 MPV262150:MPV262151 MZR262150:MZR262151 NJN262150:NJN262151 NTJ262150:NTJ262151 ODF262150:ODF262151 ONB262150:ONB262151 OWX262150:OWX262151 PGT262150:PGT262151 PQP262150:PQP262151 QAL262150:QAL262151 QKH262150:QKH262151 QUD262150:QUD262151 RDZ262150:RDZ262151 RNV262150:RNV262151 RXR262150:RXR262151 SHN262150:SHN262151 SRJ262150:SRJ262151 TBF262150:TBF262151 TLB262150:TLB262151 TUX262150:TUX262151 UET262150:UET262151 UOP262150:UOP262151 UYL262150:UYL262151 VIH262150:VIH262151 VSD262150:VSD262151 WBZ262150:WBZ262151 WLV262150:WLV262151 WVR262150:WVR262151 J327686:J327687 JF327686:JF327687 TB327686:TB327687 ACX327686:ACX327687 AMT327686:AMT327687 AWP327686:AWP327687 BGL327686:BGL327687 BQH327686:BQH327687 CAD327686:CAD327687 CJZ327686:CJZ327687 CTV327686:CTV327687 DDR327686:DDR327687 DNN327686:DNN327687 DXJ327686:DXJ327687 EHF327686:EHF327687 ERB327686:ERB327687 FAX327686:FAX327687 FKT327686:FKT327687 FUP327686:FUP327687 GEL327686:GEL327687 GOH327686:GOH327687 GYD327686:GYD327687 HHZ327686:HHZ327687 HRV327686:HRV327687 IBR327686:IBR327687 ILN327686:ILN327687 IVJ327686:IVJ327687 JFF327686:JFF327687 JPB327686:JPB327687 JYX327686:JYX327687 KIT327686:KIT327687 KSP327686:KSP327687 LCL327686:LCL327687 LMH327686:LMH327687 LWD327686:LWD327687 MFZ327686:MFZ327687 MPV327686:MPV327687 MZR327686:MZR327687 NJN327686:NJN327687 NTJ327686:NTJ327687 ODF327686:ODF327687 ONB327686:ONB327687 OWX327686:OWX327687 PGT327686:PGT327687 PQP327686:PQP327687 QAL327686:QAL327687 QKH327686:QKH327687 QUD327686:QUD327687 RDZ327686:RDZ327687 RNV327686:RNV327687 RXR327686:RXR327687 SHN327686:SHN327687 SRJ327686:SRJ327687 TBF327686:TBF327687 TLB327686:TLB327687 TUX327686:TUX327687 UET327686:UET327687 UOP327686:UOP327687 UYL327686:UYL327687 VIH327686:VIH327687 VSD327686:VSD327687 WBZ327686:WBZ327687 WLV327686:WLV327687 WVR327686:WVR327687 J393222:J393223 JF393222:JF393223 TB393222:TB393223 ACX393222:ACX393223 AMT393222:AMT393223 AWP393222:AWP393223 BGL393222:BGL393223 BQH393222:BQH393223 CAD393222:CAD393223 CJZ393222:CJZ393223 CTV393222:CTV393223 DDR393222:DDR393223 DNN393222:DNN393223 DXJ393222:DXJ393223 EHF393222:EHF393223 ERB393222:ERB393223 FAX393222:FAX393223 FKT393222:FKT393223 FUP393222:FUP393223 GEL393222:GEL393223 GOH393222:GOH393223 GYD393222:GYD393223 HHZ393222:HHZ393223 HRV393222:HRV393223 IBR393222:IBR393223 ILN393222:ILN393223 IVJ393222:IVJ393223 JFF393222:JFF393223 JPB393222:JPB393223 JYX393222:JYX393223 KIT393222:KIT393223 KSP393222:KSP393223 LCL393222:LCL393223 LMH393222:LMH393223 LWD393222:LWD393223 MFZ393222:MFZ393223 MPV393222:MPV393223 MZR393222:MZR393223 NJN393222:NJN393223 NTJ393222:NTJ393223 ODF393222:ODF393223 ONB393222:ONB393223 OWX393222:OWX393223 PGT393222:PGT393223 PQP393222:PQP393223 QAL393222:QAL393223 QKH393222:QKH393223 QUD393222:QUD393223 RDZ393222:RDZ393223 RNV393222:RNV393223 RXR393222:RXR393223 SHN393222:SHN393223 SRJ393222:SRJ393223 TBF393222:TBF393223 TLB393222:TLB393223 TUX393222:TUX393223 UET393222:UET393223 UOP393222:UOP393223 UYL393222:UYL393223 VIH393222:VIH393223 VSD393222:VSD393223 WBZ393222:WBZ393223 WLV393222:WLV393223 WVR393222:WVR393223 J458758:J458759 JF458758:JF458759 TB458758:TB458759 ACX458758:ACX458759 AMT458758:AMT458759 AWP458758:AWP458759 BGL458758:BGL458759 BQH458758:BQH458759 CAD458758:CAD458759 CJZ458758:CJZ458759 CTV458758:CTV458759 DDR458758:DDR458759 DNN458758:DNN458759 DXJ458758:DXJ458759 EHF458758:EHF458759 ERB458758:ERB458759 FAX458758:FAX458759 FKT458758:FKT458759 FUP458758:FUP458759 GEL458758:GEL458759 GOH458758:GOH458759 GYD458758:GYD458759 HHZ458758:HHZ458759 HRV458758:HRV458759 IBR458758:IBR458759 ILN458758:ILN458759 IVJ458758:IVJ458759 JFF458758:JFF458759 JPB458758:JPB458759 JYX458758:JYX458759 KIT458758:KIT458759 KSP458758:KSP458759 LCL458758:LCL458759 LMH458758:LMH458759 LWD458758:LWD458759 MFZ458758:MFZ458759 MPV458758:MPV458759 MZR458758:MZR458759 NJN458758:NJN458759 NTJ458758:NTJ458759 ODF458758:ODF458759 ONB458758:ONB458759 OWX458758:OWX458759 PGT458758:PGT458759 PQP458758:PQP458759 QAL458758:QAL458759 QKH458758:QKH458759 QUD458758:QUD458759 RDZ458758:RDZ458759 RNV458758:RNV458759 RXR458758:RXR458759 SHN458758:SHN458759 SRJ458758:SRJ458759 TBF458758:TBF458759 TLB458758:TLB458759 TUX458758:TUX458759 UET458758:UET458759 UOP458758:UOP458759 UYL458758:UYL458759 VIH458758:VIH458759 VSD458758:VSD458759 WBZ458758:WBZ458759 WLV458758:WLV458759 WVR458758:WVR458759 J524294:J524295 JF524294:JF524295 TB524294:TB524295 ACX524294:ACX524295 AMT524294:AMT524295 AWP524294:AWP524295 BGL524294:BGL524295 BQH524294:BQH524295 CAD524294:CAD524295 CJZ524294:CJZ524295 CTV524294:CTV524295 DDR524294:DDR524295 DNN524294:DNN524295 DXJ524294:DXJ524295 EHF524294:EHF524295 ERB524294:ERB524295 FAX524294:FAX524295 FKT524294:FKT524295 FUP524294:FUP524295 GEL524294:GEL524295 GOH524294:GOH524295 GYD524294:GYD524295 HHZ524294:HHZ524295 HRV524294:HRV524295 IBR524294:IBR524295 ILN524294:ILN524295 IVJ524294:IVJ524295 JFF524294:JFF524295 JPB524294:JPB524295 JYX524294:JYX524295 KIT524294:KIT524295 KSP524294:KSP524295 LCL524294:LCL524295 LMH524294:LMH524295 LWD524294:LWD524295 MFZ524294:MFZ524295 MPV524294:MPV524295 MZR524294:MZR524295 NJN524294:NJN524295 NTJ524294:NTJ524295 ODF524294:ODF524295 ONB524294:ONB524295 OWX524294:OWX524295 PGT524294:PGT524295 PQP524294:PQP524295 QAL524294:QAL524295 QKH524294:QKH524295 QUD524294:QUD524295 RDZ524294:RDZ524295 RNV524294:RNV524295 RXR524294:RXR524295 SHN524294:SHN524295 SRJ524294:SRJ524295 TBF524294:TBF524295 TLB524294:TLB524295 TUX524294:TUX524295 UET524294:UET524295 UOP524294:UOP524295 UYL524294:UYL524295 VIH524294:VIH524295 VSD524294:VSD524295 WBZ524294:WBZ524295 WLV524294:WLV524295 WVR524294:WVR524295 J589830:J589831 JF589830:JF589831 TB589830:TB589831 ACX589830:ACX589831 AMT589830:AMT589831 AWP589830:AWP589831 BGL589830:BGL589831 BQH589830:BQH589831 CAD589830:CAD589831 CJZ589830:CJZ589831 CTV589830:CTV589831 DDR589830:DDR589831 DNN589830:DNN589831 DXJ589830:DXJ589831 EHF589830:EHF589831 ERB589830:ERB589831 FAX589830:FAX589831 FKT589830:FKT589831 FUP589830:FUP589831 GEL589830:GEL589831 GOH589830:GOH589831 GYD589830:GYD589831 HHZ589830:HHZ589831 HRV589830:HRV589831 IBR589830:IBR589831 ILN589830:ILN589831 IVJ589830:IVJ589831 JFF589830:JFF589831 JPB589830:JPB589831 JYX589830:JYX589831 KIT589830:KIT589831 KSP589830:KSP589831 LCL589830:LCL589831 LMH589830:LMH589831 LWD589830:LWD589831 MFZ589830:MFZ589831 MPV589830:MPV589831 MZR589830:MZR589831 NJN589830:NJN589831 NTJ589830:NTJ589831 ODF589830:ODF589831 ONB589830:ONB589831 OWX589830:OWX589831 PGT589830:PGT589831 PQP589830:PQP589831 QAL589830:QAL589831 QKH589830:QKH589831 QUD589830:QUD589831 RDZ589830:RDZ589831 RNV589830:RNV589831 RXR589830:RXR589831 SHN589830:SHN589831 SRJ589830:SRJ589831 TBF589830:TBF589831 TLB589830:TLB589831 TUX589830:TUX589831 UET589830:UET589831 UOP589830:UOP589831 UYL589830:UYL589831 VIH589830:VIH589831 VSD589830:VSD589831 WBZ589830:WBZ589831 WLV589830:WLV589831 WVR589830:WVR589831 J655366:J655367 JF655366:JF655367 TB655366:TB655367 ACX655366:ACX655367 AMT655366:AMT655367 AWP655366:AWP655367 BGL655366:BGL655367 BQH655366:BQH655367 CAD655366:CAD655367 CJZ655366:CJZ655367 CTV655366:CTV655367 DDR655366:DDR655367 DNN655366:DNN655367 DXJ655366:DXJ655367 EHF655366:EHF655367 ERB655366:ERB655367 FAX655366:FAX655367 FKT655366:FKT655367 FUP655366:FUP655367 GEL655366:GEL655367 GOH655366:GOH655367 GYD655366:GYD655367 HHZ655366:HHZ655367 HRV655366:HRV655367 IBR655366:IBR655367 ILN655366:ILN655367 IVJ655366:IVJ655367 JFF655366:JFF655367 JPB655366:JPB655367 JYX655366:JYX655367 KIT655366:KIT655367 KSP655366:KSP655367 LCL655366:LCL655367 LMH655366:LMH655367 LWD655366:LWD655367 MFZ655366:MFZ655367 MPV655366:MPV655367 MZR655366:MZR655367 NJN655366:NJN655367 NTJ655366:NTJ655367 ODF655366:ODF655367 ONB655366:ONB655367 OWX655366:OWX655367 PGT655366:PGT655367 PQP655366:PQP655367 QAL655366:QAL655367 QKH655366:QKH655367 QUD655366:QUD655367 RDZ655366:RDZ655367 RNV655366:RNV655367 RXR655366:RXR655367 SHN655366:SHN655367 SRJ655366:SRJ655367 TBF655366:TBF655367 TLB655366:TLB655367 TUX655366:TUX655367 UET655366:UET655367 UOP655366:UOP655367 UYL655366:UYL655367 VIH655366:VIH655367 VSD655366:VSD655367 WBZ655366:WBZ655367 WLV655366:WLV655367 WVR655366:WVR655367 J720902:J720903 JF720902:JF720903 TB720902:TB720903 ACX720902:ACX720903 AMT720902:AMT720903 AWP720902:AWP720903 BGL720902:BGL720903 BQH720902:BQH720903 CAD720902:CAD720903 CJZ720902:CJZ720903 CTV720902:CTV720903 DDR720902:DDR720903 DNN720902:DNN720903 DXJ720902:DXJ720903 EHF720902:EHF720903 ERB720902:ERB720903 FAX720902:FAX720903 FKT720902:FKT720903 FUP720902:FUP720903 GEL720902:GEL720903 GOH720902:GOH720903 GYD720902:GYD720903 HHZ720902:HHZ720903 HRV720902:HRV720903 IBR720902:IBR720903 ILN720902:ILN720903 IVJ720902:IVJ720903 JFF720902:JFF720903 JPB720902:JPB720903 JYX720902:JYX720903 KIT720902:KIT720903 KSP720902:KSP720903 LCL720902:LCL720903 LMH720902:LMH720903 LWD720902:LWD720903 MFZ720902:MFZ720903 MPV720902:MPV720903 MZR720902:MZR720903 NJN720902:NJN720903 NTJ720902:NTJ720903 ODF720902:ODF720903 ONB720902:ONB720903 OWX720902:OWX720903 PGT720902:PGT720903 PQP720902:PQP720903 QAL720902:QAL720903 QKH720902:QKH720903 QUD720902:QUD720903 RDZ720902:RDZ720903 RNV720902:RNV720903 RXR720902:RXR720903 SHN720902:SHN720903 SRJ720902:SRJ720903 TBF720902:TBF720903 TLB720902:TLB720903 TUX720902:TUX720903 UET720902:UET720903 UOP720902:UOP720903 UYL720902:UYL720903 VIH720902:VIH720903 VSD720902:VSD720903 WBZ720902:WBZ720903 WLV720902:WLV720903 WVR720902:WVR720903 J786438:J786439 JF786438:JF786439 TB786438:TB786439 ACX786438:ACX786439 AMT786438:AMT786439 AWP786438:AWP786439 BGL786438:BGL786439 BQH786438:BQH786439 CAD786438:CAD786439 CJZ786438:CJZ786439 CTV786438:CTV786439 DDR786438:DDR786439 DNN786438:DNN786439 DXJ786438:DXJ786439 EHF786438:EHF786439 ERB786438:ERB786439 FAX786438:FAX786439 FKT786438:FKT786439 FUP786438:FUP786439 GEL786438:GEL786439 GOH786438:GOH786439 GYD786438:GYD786439 HHZ786438:HHZ786439 HRV786438:HRV786439 IBR786438:IBR786439 ILN786438:ILN786439 IVJ786438:IVJ786439 JFF786438:JFF786439 JPB786438:JPB786439 JYX786438:JYX786439 KIT786438:KIT786439 KSP786438:KSP786439 LCL786438:LCL786439 LMH786438:LMH786439 LWD786438:LWD786439 MFZ786438:MFZ786439 MPV786438:MPV786439 MZR786438:MZR786439 NJN786438:NJN786439 NTJ786438:NTJ786439 ODF786438:ODF786439 ONB786438:ONB786439 OWX786438:OWX786439 PGT786438:PGT786439 PQP786438:PQP786439 QAL786438:QAL786439 QKH786438:QKH786439 QUD786438:QUD786439 RDZ786438:RDZ786439 RNV786438:RNV786439 RXR786438:RXR786439 SHN786438:SHN786439 SRJ786438:SRJ786439 TBF786438:TBF786439 TLB786438:TLB786439 TUX786438:TUX786439 UET786438:UET786439 UOP786438:UOP786439 UYL786438:UYL786439 VIH786438:VIH786439 VSD786438:VSD786439 WBZ786438:WBZ786439 WLV786438:WLV786439 WVR786438:WVR786439 J851974:J851975 JF851974:JF851975 TB851974:TB851975 ACX851974:ACX851975 AMT851974:AMT851975 AWP851974:AWP851975 BGL851974:BGL851975 BQH851974:BQH851975 CAD851974:CAD851975 CJZ851974:CJZ851975 CTV851974:CTV851975 DDR851974:DDR851975 DNN851974:DNN851975 DXJ851974:DXJ851975 EHF851974:EHF851975 ERB851974:ERB851975 FAX851974:FAX851975 FKT851974:FKT851975 FUP851974:FUP851975 GEL851974:GEL851975 GOH851974:GOH851975 GYD851974:GYD851975 HHZ851974:HHZ851975 HRV851974:HRV851975 IBR851974:IBR851975 ILN851974:ILN851975 IVJ851974:IVJ851975 JFF851974:JFF851975 JPB851974:JPB851975 JYX851974:JYX851975 KIT851974:KIT851975 KSP851974:KSP851975 LCL851974:LCL851975 LMH851974:LMH851975 LWD851974:LWD851975 MFZ851974:MFZ851975 MPV851974:MPV851975 MZR851974:MZR851975 NJN851974:NJN851975 NTJ851974:NTJ851975 ODF851974:ODF851975 ONB851974:ONB851975 OWX851974:OWX851975 PGT851974:PGT851975 PQP851974:PQP851975 QAL851974:QAL851975 QKH851974:QKH851975 QUD851974:QUD851975 RDZ851974:RDZ851975 RNV851974:RNV851975 RXR851974:RXR851975 SHN851974:SHN851975 SRJ851974:SRJ851975 TBF851974:TBF851975 TLB851974:TLB851975 TUX851974:TUX851975 UET851974:UET851975 UOP851974:UOP851975 UYL851974:UYL851975 VIH851974:VIH851975 VSD851974:VSD851975 WBZ851974:WBZ851975 WLV851974:WLV851975 WVR851974:WVR851975 J917510:J917511 JF917510:JF917511 TB917510:TB917511 ACX917510:ACX917511 AMT917510:AMT917511 AWP917510:AWP917511 BGL917510:BGL917511 BQH917510:BQH917511 CAD917510:CAD917511 CJZ917510:CJZ917511 CTV917510:CTV917511 DDR917510:DDR917511 DNN917510:DNN917511 DXJ917510:DXJ917511 EHF917510:EHF917511 ERB917510:ERB917511 FAX917510:FAX917511 FKT917510:FKT917511 FUP917510:FUP917511 GEL917510:GEL917511 GOH917510:GOH917511 GYD917510:GYD917511 HHZ917510:HHZ917511 HRV917510:HRV917511 IBR917510:IBR917511 ILN917510:ILN917511 IVJ917510:IVJ917511 JFF917510:JFF917511 JPB917510:JPB917511 JYX917510:JYX917511 KIT917510:KIT917511 KSP917510:KSP917511 LCL917510:LCL917511 LMH917510:LMH917511 LWD917510:LWD917511 MFZ917510:MFZ917511 MPV917510:MPV917511 MZR917510:MZR917511 NJN917510:NJN917511 NTJ917510:NTJ917511 ODF917510:ODF917511 ONB917510:ONB917511 OWX917510:OWX917511 PGT917510:PGT917511 PQP917510:PQP917511 QAL917510:QAL917511 QKH917510:QKH917511 QUD917510:QUD917511 RDZ917510:RDZ917511 RNV917510:RNV917511 RXR917510:RXR917511 SHN917510:SHN917511 SRJ917510:SRJ917511 TBF917510:TBF917511 TLB917510:TLB917511 TUX917510:TUX917511 UET917510:UET917511 UOP917510:UOP917511 UYL917510:UYL917511 VIH917510:VIH917511 VSD917510:VSD917511 WBZ917510:WBZ917511 WLV917510:WLV917511 WVR917510:WVR917511 J983046:J983047 JF983046:JF983047 TB983046:TB983047 ACX983046:ACX983047 AMT983046:AMT983047 AWP983046:AWP983047 BGL983046:BGL983047 BQH983046:BQH983047 CAD983046:CAD983047 CJZ983046:CJZ983047 CTV983046:CTV983047 DDR983046:DDR983047 DNN983046:DNN983047 DXJ983046:DXJ983047 EHF983046:EHF983047 ERB983046:ERB983047 FAX983046:FAX983047 FKT983046:FKT983047 FUP983046:FUP983047 GEL983046:GEL983047 GOH983046:GOH983047 GYD983046:GYD983047 HHZ983046:HHZ983047 HRV983046:HRV983047 IBR983046:IBR983047 ILN983046:ILN983047 IVJ983046:IVJ983047 JFF983046:JFF983047 JPB983046:JPB983047 JYX983046:JYX983047 KIT983046:KIT983047 KSP983046:KSP983047 LCL983046:LCL983047 LMH983046:LMH983047 LWD983046:LWD983047 MFZ983046:MFZ983047 MPV983046:MPV983047 MZR983046:MZR983047 NJN983046:NJN983047 NTJ983046:NTJ983047 ODF983046:ODF983047 ONB983046:ONB983047 OWX983046:OWX983047 PGT983046:PGT983047 PQP983046:PQP983047 QAL983046:QAL983047 QKH983046:QKH983047 QUD983046:QUD983047 RDZ983046:RDZ983047 RNV983046:RNV983047 RXR983046:RXR983047 SHN983046:SHN983047 SRJ983046:SRJ983047 TBF983046:TBF983047 TLB983046:TLB983047 TUX983046:TUX983047 UET983046:UET983047 UOP983046:UOP983047 UYL983046:UYL983047 VIH983046:VIH983047 VSD983046:VSD983047 WBZ983046:WBZ983047 WLV983046:WLV983047 WVR983046:WVR983047 H24:I24 JD15:JE15 SZ15:TA15 ACV15:ACW15 AMR15:AMS15 AWN15:AWO15 BGJ15:BGK15 BQF15:BQG15 CAB15:CAC15 CJX15:CJY15 CTT15:CTU15 DDP15:DDQ15 DNL15:DNM15 DXH15:DXI15 EHD15:EHE15 EQZ15:ERA15 FAV15:FAW15 FKR15:FKS15 FUN15:FUO15 GEJ15:GEK15 GOF15:GOG15 GYB15:GYC15 HHX15:HHY15 HRT15:HRU15 IBP15:IBQ15 ILL15:ILM15 IVH15:IVI15 JFD15:JFE15 JOZ15:JPA15 JYV15:JYW15 KIR15:KIS15 KSN15:KSO15 LCJ15:LCK15 LMF15:LMG15 LWB15:LWC15 MFX15:MFY15 MPT15:MPU15 MZP15:MZQ15 NJL15:NJM15 NTH15:NTI15 ODD15:ODE15 OMZ15:ONA15 OWV15:OWW15 PGR15:PGS15 PQN15:PQO15 QAJ15:QAK15 QKF15:QKG15 QUB15:QUC15 RDX15:RDY15 RNT15:RNU15 RXP15:RXQ15 SHL15:SHM15 SRH15:SRI15 TBD15:TBE15 TKZ15:TLA15 TUV15:TUW15 UER15:UES15 UON15:UOO15 UYJ15:UYK15 VIF15:VIG15 VSB15:VSC15 WBX15:WBY15 WLT15:WLU15 WVP15:WVQ15 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F23:J23 JE18:JF19 TA18:TB19 ACW18:ACX19 AMS18:AMT19 AWO18:AWP19 BGK18:BGL19 BQG18:BQH19 CAC18:CAD19 CJY18:CJZ19 CTU18:CTV19 DDQ18:DDR19 DNM18:DNN19 DXI18:DXJ19 EHE18:EHF19 ERA18:ERB19 FAW18:FAX19 FKS18:FKT19 FUO18:FUP19 GEK18:GEL19 GOG18:GOH19 GYC18:GYD19 HHY18:HHZ19 HRU18:HRV19 IBQ18:IBR19 ILM18:ILN19 IVI18:IVJ19 JFE18:JFF19 JPA18:JPB19 JYW18:JYX19 KIS18:KIT19 KSO18:KSP19 LCK18:LCL19 LMG18:LMH19 LWC18:LWD19 MFY18:MFZ19 MPU18:MPV19 MZQ18:MZR19 NJM18:NJN19 NTI18:NTJ19 ODE18:ODF19 ONA18:ONB19 OWW18:OWX19 PGS18:PGT19 PQO18:PQP19 QAK18:QAL19 QKG18:QKH19 QUC18:QUD19 RDY18:RDZ19 RNU18:RNV19 RXQ18:RXR19 SHM18:SHN19 SRI18:SRJ19 TBE18:TBF19 TLA18:TLB19 TUW18:TUX19 UES18:UET19 UOO18:UOP19 UYK18:UYL19 VIG18:VIH19 VSC18:VSD19 WBY18:WBZ19 WLU18:WLV19 WVQ18:WVR19 I65544:J65545 JE65544:JF65545 TA65544:TB65545 ACW65544:ACX65545 AMS65544:AMT65545 AWO65544:AWP65545 BGK65544:BGL65545 BQG65544:BQH65545 CAC65544:CAD65545 CJY65544:CJZ65545 CTU65544:CTV65545 DDQ65544:DDR65545 DNM65544:DNN65545 DXI65544:DXJ65545 EHE65544:EHF65545 ERA65544:ERB65545 FAW65544:FAX65545 FKS65544:FKT65545 FUO65544:FUP65545 GEK65544:GEL65545 GOG65544:GOH65545 GYC65544:GYD65545 HHY65544:HHZ65545 HRU65544:HRV65545 IBQ65544:IBR65545 ILM65544:ILN65545 IVI65544:IVJ65545 JFE65544:JFF65545 JPA65544:JPB65545 JYW65544:JYX65545 KIS65544:KIT65545 KSO65544:KSP65545 LCK65544:LCL65545 LMG65544:LMH65545 LWC65544:LWD65545 MFY65544:MFZ65545 MPU65544:MPV65545 MZQ65544:MZR65545 NJM65544:NJN65545 NTI65544:NTJ65545 ODE65544:ODF65545 ONA65544:ONB65545 OWW65544:OWX65545 PGS65544:PGT65545 PQO65544:PQP65545 QAK65544:QAL65545 QKG65544:QKH65545 QUC65544:QUD65545 RDY65544:RDZ65545 RNU65544:RNV65545 RXQ65544:RXR65545 SHM65544:SHN65545 SRI65544:SRJ65545 TBE65544:TBF65545 TLA65544:TLB65545 TUW65544:TUX65545 UES65544:UET65545 UOO65544:UOP65545 UYK65544:UYL65545 VIG65544:VIH65545 VSC65544:VSD65545 WBY65544:WBZ65545 WLU65544:WLV65545 WVQ65544:WVR65545 I131080:J131081 JE131080:JF131081 TA131080:TB131081 ACW131080:ACX131081 AMS131080:AMT131081 AWO131080:AWP131081 BGK131080:BGL131081 BQG131080:BQH131081 CAC131080:CAD131081 CJY131080:CJZ131081 CTU131080:CTV131081 DDQ131080:DDR131081 DNM131080:DNN131081 DXI131080:DXJ131081 EHE131080:EHF131081 ERA131080:ERB131081 FAW131080:FAX131081 FKS131080:FKT131081 FUO131080:FUP131081 GEK131080:GEL131081 GOG131080:GOH131081 GYC131080:GYD131081 HHY131080:HHZ131081 HRU131080:HRV131081 IBQ131080:IBR131081 ILM131080:ILN131081 IVI131080:IVJ131081 JFE131080:JFF131081 JPA131080:JPB131081 JYW131080:JYX131081 KIS131080:KIT131081 KSO131080:KSP131081 LCK131080:LCL131081 LMG131080:LMH131081 LWC131080:LWD131081 MFY131080:MFZ131081 MPU131080:MPV131081 MZQ131080:MZR131081 NJM131080:NJN131081 NTI131080:NTJ131081 ODE131080:ODF131081 ONA131080:ONB131081 OWW131080:OWX131081 PGS131080:PGT131081 PQO131080:PQP131081 QAK131080:QAL131081 QKG131080:QKH131081 QUC131080:QUD131081 RDY131080:RDZ131081 RNU131080:RNV131081 RXQ131080:RXR131081 SHM131080:SHN131081 SRI131080:SRJ131081 TBE131080:TBF131081 TLA131080:TLB131081 TUW131080:TUX131081 UES131080:UET131081 UOO131080:UOP131081 UYK131080:UYL131081 VIG131080:VIH131081 VSC131080:VSD131081 WBY131080:WBZ131081 WLU131080:WLV131081 WVQ131080:WVR131081 I196616:J196617 JE196616:JF196617 TA196616:TB196617 ACW196616:ACX196617 AMS196616:AMT196617 AWO196616:AWP196617 BGK196616:BGL196617 BQG196616:BQH196617 CAC196616:CAD196617 CJY196616:CJZ196617 CTU196616:CTV196617 DDQ196616:DDR196617 DNM196616:DNN196617 DXI196616:DXJ196617 EHE196616:EHF196617 ERA196616:ERB196617 FAW196616:FAX196617 FKS196616:FKT196617 FUO196616:FUP196617 GEK196616:GEL196617 GOG196616:GOH196617 GYC196616:GYD196617 HHY196616:HHZ196617 HRU196616:HRV196617 IBQ196616:IBR196617 ILM196616:ILN196617 IVI196616:IVJ196617 JFE196616:JFF196617 JPA196616:JPB196617 JYW196616:JYX196617 KIS196616:KIT196617 KSO196616:KSP196617 LCK196616:LCL196617 LMG196616:LMH196617 LWC196616:LWD196617 MFY196616:MFZ196617 MPU196616:MPV196617 MZQ196616:MZR196617 NJM196616:NJN196617 NTI196616:NTJ196617 ODE196616:ODF196617 ONA196616:ONB196617 OWW196616:OWX196617 PGS196616:PGT196617 PQO196616:PQP196617 QAK196616:QAL196617 QKG196616:QKH196617 QUC196616:QUD196617 RDY196616:RDZ196617 RNU196616:RNV196617 RXQ196616:RXR196617 SHM196616:SHN196617 SRI196616:SRJ196617 TBE196616:TBF196617 TLA196616:TLB196617 TUW196616:TUX196617 UES196616:UET196617 UOO196616:UOP196617 UYK196616:UYL196617 VIG196616:VIH196617 VSC196616:VSD196617 WBY196616:WBZ196617 WLU196616:WLV196617 WVQ196616:WVR196617 I262152:J262153 JE262152:JF262153 TA262152:TB262153 ACW262152:ACX262153 AMS262152:AMT262153 AWO262152:AWP262153 BGK262152:BGL262153 BQG262152:BQH262153 CAC262152:CAD262153 CJY262152:CJZ262153 CTU262152:CTV262153 DDQ262152:DDR262153 DNM262152:DNN262153 DXI262152:DXJ262153 EHE262152:EHF262153 ERA262152:ERB262153 FAW262152:FAX262153 FKS262152:FKT262153 FUO262152:FUP262153 GEK262152:GEL262153 GOG262152:GOH262153 GYC262152:GYD262153 HHY262152:HHZ262153 HRU262152:HRV262153 IBQ262152:IBR262153 ILM262152:ILN262153 IVI262152:IVJ262153 JFE262152:JFF262153 JPA262152:JPB262153 JYW262152:JYX262153 KIS262152:KIT262153 KSO262152:KSP262153 LCK262152:LCL262153 LMG262152:LMH262153 LWC262152:LWD262153 MFY262152:MFZ262153 MPU262152:MPV262153 MZQ262152:MZR262153 NJM262152:NJN262153 NTI262152:NTJ262153 ODE262152:ODF262153 ONA262152:ONB262153 OWW262152:OWX262153 PGS262152:PGT262153 PQO262152:PQP262153 QAK262152:QAL262153 QKG262152:QKH262153 QUC262152:QUD262153 RDY262152:RDZ262153 RNU262152:RNV262153 RXQ262152:RXR262153 SHM262152:SHN262153 SRI262152:SRJ262153 TBE262152:TBF262153 TLA262152:TLB262153 TUW262152:TUX262153 UES262152:UET262153 UOO262152:UOP262153 UYK262152:UYL262153 VIG262152:VIH262153 VSC262152:VSD262153 WBY262152:WBZ262153 WLU262152:WLV262153 WVQ262152:WVR262153 I327688:J327689 JE327688:JF327689 TA327688:TB327689 ACW327688:ACX327689 AMS327688:AMT327689 AWO327688:AWP327689 BGK327688:BGL327689 BQG327688:BQH327689 CAC327688:CAD327689 CJY327688:CJZ327689 CTU327688:CTV327689 DDQ327688:DDR327689 DNM327688:DNN327689 DXI327688:DXJ327689 EHE327688:EHF327689 ERA327688:ERB327689 FAW327688:FAX327689 FKS327688:FKT327689 FUO327688:FUP327689 GEK327688:GEL327689 GOG327688:GOH327689 GYC327688:GYD327689 HHY327688:HHZ327689 HRU327688:HRV327689 IBQ327688:IBR327689 ILM327688:ILN327689 IVI327688:IVJ327689 JFE327688:JFF327689 JPA327688:JPB327689 JYW327688:JYX327689 KIS327688:KIT327689 KSO327688:KSP327689 LCK327688:LCL327689 LMG327688:LMH327689 LWC327688:LWD327689 MFY327688:MFZ327689 MPU327688:MPV327689 MZQ327688:MZR327689 NJM327688:NJN327689 NTI327688:NTJ327689 ODE327688:ODF327689 ONA327688:ONB327689 OWW327688:OWX327689 PGS327688:PGT327689 PQO327688:PQP327689 QAK327688:QAL327689 QKG327688:QKH327689 QUC327688:QUD327689 RDY327688:RDZ327689 RNU327688:RNV327689 RXQ327688:RXR327689 SHM327688:SHN327689 SRI327688:SRJ327689 TBE327688:TBF327689 TLA327688:TLB327689 TUW327688:TUX327689 UES327688:UET327689 UOO327688:UOP327689 UYK327688:UYL327689 VIG327688:VIH327689 VSC327688:VSD327689 WBY327688:WBZ327689 WLU327688:WLV327689 WVQ327688:WVR327689 I393224:J393225 JE393224:JF393225 TA393224:TB393225 ACW393224:ACX393225 AMS393224:AMT393225 AWO393224:AWP393225 BGK393224:BGL393225 BQG393224:BQH393225 CAC393224:CAD393225 CJY393224:CJZ393225 CTU393224:CTV393225 DDQ393224:DDR393225 DNM393224:DNN393225 DXI393224:DXJ393225 EHE393224:EHF393225 ERA393224:ERB393225 FAW393224:FAX393225 FKS393224:FKT393225 FUO393224:FUP393225 GEK393224:GEL393225 GOG393224:GOH393225 GYC393224:GYD393225 HHY393224:HHZ393225 HRU393224:HRV393225 IBQ393224:IBR393225 ILM393224:ILN393225 IVI393224:IVJ393225 JFE393224:JFF393225 JPA393224:JPB393225 JYW393224:JYX393225 KIS393224:KIT393225 KSO393224:KSP393225 LCK393224:LCL393225 LMG393224:LMH393225 LWC393224:LWD393225 MFY393224:MFZ393225 MPU393224:MPV393225 MZQ393224:MZR393225 NJM393224:NJN393225 NTI393224:NTJ393225 ODE393224:ODF393225 ONA393224:ONB393225 OWW393224:OWX393225 PGS393224:PGT393225 PQO393224:PQP393225 QAK393224:QAL393225 QKG393224:QKH393225 QUC393224:QUD393225 RDY393224:RDZ393225 RNU393224:RNV393225 RXQ393224:RXR393225 SHM393224:SHN393225 SRI393224:SRJ393225 TBE393224:TBF393225 TLA393224:TLB393225 TUW393224:TUX393225 UES393224:UET393225 UOO393224:UOP393225 UYK393224:UYL393225 VIG393224:VIH393225 VSC393224:VSD393225 WBY393224:WBZ393225 WLU393224:WLV393225 WVQ393224:WVR393225 I458760:J458761 JE458760:JF458761 TA458760:TB458761 ACW458760:ACX458761 AMS458760:AMT458761 AWO458760:AWP458761 BGK458760:BGL458761 BQG458760:BQH458761 CAC458760:CAD458761 CJY458760:CJZ458761 CTU458760:CTV458761 DDQ458760:DDR458761 DNM458760:DNN458761 DXI458760:DXJ458761 EHE458760:EHF458761 ERA458760:ERB458761 FAW458760:FAX458761 FKS458760:FKT458761 FUO458760:FUP458761 GEK458760:GEL458761 GOG458760:GOH458761 GYC458760:GYD458761 HHY458760:HHZ458761 HRU458760:HRV458761 IBQ458760:IBR458761 ILM458760:ILN458761 IVI458760:IVJ458761 JFE458760:JFF458761 JPA458760:JPB458761 JYW458760:JYX458761 KIS458760:KIT458761 KSO458760:KSP458761 LCK458760:LCL458761 LMG458760:LMH458761 LWC458760:LWD458761 MFY458760:MFZ458761 MPU458760:MPV458761 MZQ458760:MZR458761 NJM458760:NJN458761 NTI458760:NTJ458761 ODE458760:ODF458761 ONA458760:ONB458761 OWW458760:OWX458761 PGS458760:PGT458761 PQO458760:PQP458761 QAK458760:QAL458761 QKG458760:QKH458761 QUC458760:QUD458761 RDY458760:RDZ458761 RNU458760:RNV458761 RXQ458760:RXR458761 SHM458760:SHN458761 SRI458760:SRJ458761 TBE458760:TBF458761 TLA458760:TLB458761 TUW458760:TUX458761 UES458760:UET458761 UOO458760:UOP458761 UYK458760:UYL458761 VIG458760:VIH458761 VSC458760:VSD458761 WBY458760:WBZ458761 WLU458760:WLV458761 WVQ458760:WVR458761 I524296:J524297 JE524296:JF524297 TA524296:TB524297 ACW524296:ACX524297 AMS524296:AMT524297 AWO524296:AWP524297 BGK524296:BGL524297 BQG524296:BQH524297 CAC524296:CAD524297 CJY524296:CJZ524297 CTU524296:CTV524297 DDQ524296:DDR524297 DNM524296:DNN524297 DXI524296:DXJ524297 EHE524296:EHF524297 ERA524296:ERB524297 FAW524296:FAX524297 FKS524296:FKT524297 FUO524296:FUP524297 GEK524296:GEL524297 GOG524296:GOH524297 GYC524296:GYD524297 HHY524296:HHZ524297 HRU524296:HRV524297 IBQ524296:IBR524297 ILM524296:ILN524297 IVI524296:IVJ524297 JFE524296:JFF524297 JPA524296:JPB524297 JYW524296:JYX524297 KIS524296:KIT524297 KSO524296:KSP524297 LCK524296:LCL524297 LMG524296:LMH524297 LWC524296:LWD524297 MFY524296:MFZ524297 MPU524296:MPV524297 MZQ524296:MZR524297 NJM524296:NJN524297 NTI524296:NTJ524297 ODE524296:ODF524297 ONA524296:ONB524297 OWW524296:OWX524297 PGS524296:PGT524297 PQO524296:PQP524297 QAK524296:QAL524297 QKG524296:QKH524297 QUC524296:QUD524297 RDY524296:RDZ524297 RNU524296:RNV524297 RXQ524296:RXR524297 SHM524296:SHN524297 SRI524296:SRJ524297 TBE524296:TBF524297 TLA524296:TLB524297 TUW524296:TUX524297 UES524296:UET524297 UOO524296:UOP524297 UYK524296:UYL524297 VIG524296:VIH524297 VSC524296:VSD524297 WBY524296:WBZ524297 WLU524296:WLV524297 WVQ524296:WVR524297 I589832:J589833 JE589832:JF589833 TA589832:TB589833 ACW589832:ACX589833 AMS589832:AMT589833 AWO589832:AWP589833 BGK589832:BGL589833 BQG589832:BQH589833 CAC589832:CAD589833 CJY589832:CJZ589833 CTU589832:CTV589833 DDQ589832:DDR589833 DNM589832:DNN589833 DXI589832:DXJ589833 EHE589832:EHF589833 ERA589832:ERB589833 FAW589832:FAX589833 FKS589832:FKT589833 FUO589832:FUP589833 GEK589832:GEL589833 GOG589832:GOH589833 GYC589832:GYD589833 HHY589832:HHZ589833 HRU589832:HRV589833 IBQ589832:IBR589833 ILM589832:ILN589833 IVI589832:IVJ589833 JFE589832:JFF589833 JPA589832:JPB589833 JYW589832:JYX589833 KIS589832:KIT589833 KSO589832:KSP589833 LCK589832:LCL589833 LMG589832:LMH589833 LWC589832:LWD589833 MFY589832:MFZ589833 MPU589832:MPV589833 MZQ589832:MZR589833 NJM589832:NJN589833 NTI589832:NTJ589833 ODE589832:ODF589833 ONA589832:ONB589833 OWW589832:OWX589833 PGS589832:PGT589833 PQO589832:PQP589833 QAK589832:QAL589833 QKG589832:QKH589833 QUC589832:QUD589833 RDY589832:RDZ589833 RNU589832:RNV589833 RXQ589832:RXR589833 SHM589832:SHN589833 SRI589832:SRJ589833 TBE589832:TBF589833 TLA589832:TLB589833 TUW589832:TUX589833 UES589832:UET589833 UOO589832:UOP589833 UYK589832:UYL589833 VIG589832:VIH589833 VSC589832:VSD589833 WBY589832:WBZ589833 WLU589832:WLV589833 WVQ589832:WVR589833 I655368:J655369 JE655368:JF655369 TA655368:TB655369 ACW655368:ACX655369 AMS655368:AMT655369 AWO655368:AWP655369 BGK655368:BGL655369 BQG655368:BQH655369 CAC655368:CAD655369 CJY655368:CJZ655369 CTU655368:CTV655369 DDQ655368:DDR655369 DNM655368:DNN655369 DXI655368:DXJ655369 EHE655368:EHF655369 ERA655368:ERB655369 FAW655368:FAX655369 FKS655368:FKT655369 FUO655368:FUP655369 GEK655368:GEL655369 GOG655368:GOH655369 GYC655368:GYD655369 HHY655368:HHZ655369 HRU655368:HRV655369 IBQ655368:IBR655369 ILM655368:ILN655369 IVI655368:IVJ655369 JFE655368:JFF655369 JPA655368:JPB655369 JYW655368:JYX655369 KIS655368:KIT655369 KSO655368:KSP655369 LCK655368:LCL655369 LMG655368:LMH655369 LWC655368:LWD655369 MFY655368:MFZ655369 MPU655368:MPV655369 MZQ655368:MZR655369 NJM655368:NJN655369 NTI655368:NTJ655369 ODE655368:ODF655369 ONA655368:ONB655369 OWW655368:OWX655369 PGS655368:PGT655369 PQO655368:PQP655369 QAK655368:QAL655369 QKG655368:QKH655369 QUC655368:QUD655369 RDY655368:RDZ655369 RNU655368:RNV655369 RXQ655368:RXR655369 SHM655368:SHN655369 SRI655368:SRJ655369 TBE655368:TBF655369 TLA655368:TLB655369 TUW655368:TUX655369 UES655368:UET655369 UOO655368:UOP655369 UYK655368:UYL655369 VIG655368:VIH655369 VSC655368:VSD655369 WBY655368:WBZ655369 WLU655368:WLV655369 WVQ655368:WVR655369 I720904:J720905 JE720904:JF720905 TA720904:TB720905 ACW720904:ACX720905 AMS720904:AMT720905 AWO720904:AWP720905 BGK720904:BGL720905 BQG720904:BQH720905 CAC720904:CAD720905 CJY720904:CJZ720905 CTU720904:CTV720905 DDQ720904:DDR720905 DNM720904:DNN720905 DXI720904:DXJ720905 EHE720904:EHF720905 ERA720904:ERB720905 FAW720904:FAX720905 FKS720904:FKT720905 FUO720904:FUP720905 GEK720904:GEL720905 GOG720904:GOH720905 GYC720904:GYD720905 HHY720904:HHZ720905 HRU720904:HRV720905 IBQ720904:IBR720905 ILM720904:ILN720905 IVI720904:IVJ720905 JFE720904:JFF720905 JPA720904:JPB720905 JYW720904:JYX720905 KIS720904:KIT720905 KSO720904:KSP720905 LCK720904:LCL720905 LMG720904:LMH720905 LWC720904:LWD720905 MFY720904:MFZ720905 MPU720904:MPV720905 MZQ720904:MZR720905 NJM720904:NJN720905 NTI720904:NTJ720905 ODE720904:ODF720905 ONA720904:ONB720905 OWW720904:OWX720905 PGS720904:PGT720905 PQO720904:PQP720905 QAK720904:QAL720905 QKG720904:QKH720905 QUC720904:QUD720905 RDY720904:RDZ720905 RNU720904:RNV720905 RXQ720904:RXR720905 SHM720904:SHN720905 SRI720904:SRJ720905 TBE720904:TBF720905 TLA720904:TLB720905 TUW720904:TUX720905 UES720904:UET720905 UOO720904:UOP720905 UYK720904:UYL720905 VIG720904:VIH720905 VSC720904:VSD720905 WBY720904:WBZ720905 WLU720904:WLV720905 WVQ720904:WVR720905 I786440:J786441 JE786440:JF786441 TA786440:TB786441 ACW786440:ACX786441 AMS786440:AMT786441 AWO786440:AWP786441 BGK786440:BGL786441 BQG786440:BQH786441 CAC786440:CAD786441 CJY786440:CJZ786441 CTU786440:CTV786441 DDQ786440:DDR786441 DNM786440:DNN786441 DXI786440:DXJ786441 EHE786440:EHF786441 ERA786440:ERB786441 FAW786440:FAX786441 FKS786440:FKT786441 FUO786440:FUP786441 GEK786440:GEL786441 GOG786440:GOH786441 GYC786440:GYD786441 HHY786440:HHZ786441 HRU786440:HRV786441 IBQ786440:IBR786441 ILM786440:ILN786441 IVI786440:IVJ786441 JFE786440:JFF786441 JPA786440:JPB786441 JYW786440:JYX786441 KIS786440:KIT786441 KSO786440:KSP786441 LCK786440:LCL786441 LMG786440:LMH786441 LWC786440:LWD786441 MFY786440:MFZ786441 MPU786440:MPV786441 MZQ786440:MZR786441 NJM786440:NJN786441 NTI786440:NTJ786441 ODE786440:ODF786441 ONA786440:ONB786441 OWW786440:OWX786441 PGS786440:PGT786441 PQO786440:PQP786441 QAK786440:QAL786441 QKG786440:QKH786441 QUC786440:QUD786441 RDY786440:RDZ786441 RNU786440:RNV786441 RXQ786440:RXR786441 SHM786440:SHN786441 SRI786440:SRJ786441 TBE786440:TBF786441 TLA786440:TLB786441 TUW786440:TUX786441 UES786440:UET786441 UOO786440:UOP786441 UYK786440:UYL786441 VIG786440:VIH786441 VSC786440:VSD786441 WBY786440:WBZ786441 WLU786440:WLV786441 WVQ786440:WVR786441 I851976:J851977 JE851976:JF851977 TA851976:TB851977 ACW851976:ACX851977 AMS851976:AMT851977 AWO851976:AWP851977 BGK851976:BGL851977 BQG851976:BQH851977 CAC851976:CAD851977 CJY851976:CJZ851977 CTU851976:CTV851977 DDQ851976:DDR851977 DNM851976:DNN851977 DXI851976:DXJ851977 EHE851976:EHF851977 ERA851976:ERB851977 FAW851976:FAX851977 FKS851976:FKT851977 FUO851976:FUP851977 GEK851976:GEL851977 GOG851976:GOH851977 GYC851976:GYD851977 HHY851976:HHZ851977 HRU851976:HRV851977 IBQ851976:IBR851977 ILM851976:ILN851977 IVI851976:IVJ851977 JFE851976:JFF851977 JPA851976:JPB851977 JYW851976:JYX851977 KIS851976:KIT851977 KSO851976:KSP851977 LCK851976:LCL851977 LMG851976:LMH851977 LWC851976:LWD851977 MFY851976:MFZ851977 MPU851976:MPV851977 MZQ851976:MZR851977 NJM851976:NJN851977 NTI851976:NTJ851977 ODE851976:ODF851977 ONA851976:ONB851977 OWW851976:OWX851977 PGS851976:PGT851977 PQO851976:PQP851977 QAK851976:QAL851977 QKG851976:QKH851977 QUC851976:QUD851977 RDY851976:RDZ851977 RNU851976:RNV851977 RXQ851976:RXR851977 SHM851976:SHN851977 SRI851976:SRJ851977 TBE851976:TBF851977 TLA851976:TLB851977 TUW851976:TUX851977 UES851976:UET851977 UOO851976:UOP851977 UYK851976:UYL851977 VIG851976:VIH851977 VSC851976:VSD851977 WBY851976:WBZ851977 WLU851976:WLV851977 WVQ851976:WVR851977 I917512:J917513 JE917512:JF917513 TA917512:TB917513 ACW917512:ACX917513 AMS917512:AMT917513 AWO917512:AWP917513 BGK917512:BGL917513 BQG917512:BQH917513 CAC917512:CAD917513 CJY917512:CJZ917513 CTU917512:CTV917513 DDQ917512:DDR917513 DNM917512:DNN917513 DXI917512:DXJ917513 EHE917512:EHF917513 ERA917512:ERB917513 FAW917512:FAX917513 FKS917512:FKT917513 FUO917512:FUP917513 GEK917512:GEL917513 GOG917512:GOH917513 GYC917512:GYD917513 HHY917512:HHZ917513 HRU917512:HRV917513 IBQ917512:IBR917513 ILM917512:ILN917513 IVI917512:IVJ917513 JFE917512:JFF917513 JPA917512:JPB917513 JYW917512:JYX917513 KIS917512:KIT917513 KSO917512:KSP917513 LCK917512:LCL917513 LMG917512:LMH917513 LWC917512:LWD917513 MFY917512:MFZ917513 MPU917512:MPV917513 MZQ917512:MZR917513 NJM917512:NJN917513 NTI917512:NTJ917513 ODE917512:ODF917513 ONA917512:ONB917513 OWW917512:OWX917513 PGS917512:PGT917513 PQO917512:PQP917513 QAK917512:QAL917513 QKG917512:QKH917513 QUC917512:QUD917513 RDY917512:RDZ917513 RNU917512:RNV917513 RXQ917512:RXR917513 SHM917512:SHN917513 SRI917512:SRJ917513 TBE917512:TBF917513 TLA917512:TLB917513 TUW917512:TUX917513 UES917512:UET917513 UOO917512:UOP917513 UYK917512:UYL917513 VIG917512:VIH917513 VSC917512:VSD917513 WBY917512:WBZ917513 WLU917512:WLV917513 WVQ917512:WVR917513 I983048:J983049 JE983048:JF983049 TA983048:TB983049 ACW983048:ACX983049 AMS983048:AMT983049 AWO983048:AWP983049 BGK983048:BGL983049 BQG983048:BQH983049 CAC983048:CAD983049 CJY983048:CJZ983049 CTU983048:CTV983049 DDQ983048:DDR983049 DNM983048:DNN983049 DXI983048:DXJ983049 EHE983048:EHF983049 ERA983048:ERB983049 FAW983048:FAX983049 FKS983048:FKT983049 FUO983048:FUP983049 GEK983048:GEL983049 GOG983048:GOH983049 GYC983048:GYD983049 HHY983048:HHZ983049 HRU983048:HRV983049 IBQ983048:IBR983049 ILM983048:ILN983049 IVI983048:IVJ983049 JFE983048:JFF983049 JPA983048:JPB983049 JYW983048:JYX983049 KIS983048:KIT983049 KSO983048:KSP983049 LCK983048:LCL983049 LMG983048:LMH983049 LWC983048:LWD983049 MFY983048:MFZ983049 MPU983048:MPV983049 MZQ983048:MZR983049 NJM983048:NJN983049 NTI983048:NTJ983049 ODE983048:ODF983049 ONA983048:ONB983049 OWW983048:OWX983049 PGS983048:PGT983049 PQO983048:PQP983049 QAK983048:QAL983049 QKG983048:QKH983049 QUC983048:QUD983049 RDY983048:RDZ983049 RNU983048:RNV983049 RXQ983048:RXR983049 SHM983048:SHN983049 SRI983048:SRJ983049 TBE983048:TBF983049 TLA983048:TLB983049 TUW983048:TUX983049 UES983048:UET983049 UOO983048:UOP983049 UYK983048:UYL983049 VIG983048:VIH983049 VSC983048:VSD983049 WBY983048:WBZ983049 WLU983048:WLV983049 WVQ983048:WVR983049 G15:I15 JB16:JB17 SX16:SX17 ACT16:ACT17 AMP16:AMP17 AWL16:AWL17 BGH16:BGH17 BQD16:BQD17 BZZ16:BZZ17 CJV16:CJV17 CTR16:CTR17 DDN16:DDN17 DNJ16:DNJ17 DXF16:DXF17 EHB16:EHB17 EQX16:EQX17 FAT16:FAT17 FKP16:FKP17 FUL16:FUL17 GEH16:GEH17 GOD16:GOD17 GXZ16:GXZ17 HHV16:HHV17 HRR16:HRR17 IBN16:IBN17 ILJ16:ILJ17 IVF16:IVF17 JFB16:JFB17 JOX16:JOX17 JYT16:JYT17 KIP16:KIP17 KSL16:KSL17 LCH16:LCH17 LMD16:LMD17 LVZ16:LVZ17 MFV16:MFV17 MPR16:MPR17 MZN16:MZN17 NJJ16:NJJ17 NTF16:NTF17 ODB16:ODB17 OMX16:OMX17 OWT16:OWT17 PGP16:PGP17 PQL16:PQL17 QAH16:QAH17 QKD16:QKD17 QTZ16:QTZ17 RDV16:RDV17 RNR16:RNR17 RXN16:RXN17 SHJ16:SHJ17 SRF16:SRF17 TBB16:TBB17 TKX16:TKX17 TUT16:TUT17 UEP16:UEP17 UOL16:UOL17 UYH16:UYH17 VID16:VID17 VRZ16:VRZ17 WBV16:WBV17 WLR16:WLR17 WVN16:WVN17 F65542:F65543 JB65542:JB65543 SX65542:SX65543 ACT65542:ACT65543 AMP65542:AMP65543 AWL65542:AWL65543 BGH65542:BGH65543 BQD65542:BQD65543 BZZ65542:BZZ65543 CJV65542:CJV65543 CTR65542:CTR65543 DDN65542:DDN65543 DNJ65542:DNJ65543 DXF65542:DXF65543 EHB65542:EHB65543 EQX65542:EQX65543 FAT65542:FAT65543 FKP65542:FKP65543 FUL65542:FUL65543 GEH65542:GEH65543 GOD65542:GOD65543 GXZ65542:GXZ65543 HHV65542:HHV65543 HRR65542:HRR65543 IBN65542:IBN65543 ILJ65542:ILJ65543 IVF65542:IVF65543 JFB65542:JFB65543 JOX65542:JOX65543 JYT65542:JYT65543 KIP65542:KIP65543 KSL65542:KSL65543 LCH65542:LCH65543 LMD65542:LMD65543 LVZ65542:LVZ65543 MFV65542:MFV65543 MPR65542:MPR65543 MZN65542:MZN65543 NJJ65542:NJJ65543 NTF65542:NTF65543 ODB65542:ODB65543 OMX65542:OMX65543 OWT65542:OWT65543 PGP65542:PGP65543 PQL65542:PQL65543 QAH65542:QAH65543 QKD65542:QKD65543 QTZ65542:QTZ65543 RDV65542:RDV65543 RNR65542:RNR65543 RXN65542:RXN65543 SHJ65542:SHJ65543 SRF65542:SRF65543 TBB65542:TBB65543 TKX65542:TKX65543 TUT65542:TUT65543 UEP65542:UEP65543 UOL65542:UOL65543 UYH65542:UYH65543 VID65542:VID65543 VRZ65542:VRZ65543 WBV65542:WBV65543 WLR65542:WLR65543 WVN65542:WVN65543 F131078:F131079 JB131078:JB131079 SX131078:SX131079 ACT131078:ACT131079 AMP131078:AMP131079 AWL131078:AWL131079 BGH131078:BGH131079 BQD131078:BQD131079 BZZ131078:BZZ131079 CJV131078:CJV131079 CTR131078:CTR131079 DDN131078:DDN131079 DNJ131078:DNJ131079 DXF131078:DXF131079 EHB131078:EHB131079 EQX131078:EQX131079 FAT131078:FAT131079 FKP131078:FKP131079 FUL131078:FUL131079 GEH131078:GEH131079 GOD131078:GOD131079 GXZ131078:GXZ131079 HHV131078:HHV131079 HRR131078:HRR131079 IBN131078:IBN131079 ILJ131078:ILJ131079 IVF131078:IVF131079 JFB131078:JFB131079 JOX131078:JOX131079 JYT131078:JYT131079 KIP131078:KIP131079 KSL131078:KSL131079 LCH131078:LCH131079 LMD131078:LMD131079 LVZ131078:LVZ131079 MFV131078:MFV131079 MPR131078:MPR131079 MZN131078:MZN131079 NJJ131078:NJJ131079 NTF131078:NTF131079 ODB131078:ODB131079 OMX131078:OMX131079 OWT131078:OWT131079 PGP131078:PGP131079 PQL131078:PQL131079 QAH131078:QAH131079 QKD131078:QKD131079 QTZ131078:QTZ131079 RDV131078:RDV131079 RNR131078:RNR131079 RXN131078:RXN131079 SHJ131078:SHJ131079 SRF131078:SRF131079 TBB131078:TBB131079 TKX131078:TKX131079 TUT131078:TUT131079 UEP131078:UEP131079 UOL131078:UOL131079 UYH131078:UYH131079 VID131078:VID131079 VRZ131078:VRZ131079 WBV131078:WBV131079 WLR131078:WLR131079 WVN131078:WVN131079 F196614:F196615 JB196614:JB196615 SX196614:SX196615 ACT196614:ACT196615 AMP196614:AMP196615 AWL196614:AWL196615 BGH196614:BGH196615 BQD196614:BQD196615 BZZ196614:BZZ196615 CJV196614:CJV196615 CTR196614:CTR196615 DDN196614:DDN196615 DNJ196614:DNJ196615 DXF196614:DXF196615 EHB196614:EHB196615 EQX196614:EQX196615 FAT196614:FAT196615 FKP196614:FKP196615 FUL196614:FUL196615 GEH196614:GEH196615 GOD196614:GOD196615 GXZ196614:GXZ196615 HHV196614:HHV196615 HRR196614:HRR196615 IBN196614:IBN196615 ILJ196614:ILJ196615 IVF196614:IVF196615 JFB196614:JFB196615 JOX196614:JOX196615 JYT196614:JYT196615 KIP196614:KIP196615 KSL196614:KSL196615 LCH196614:LCH196615 LMD196614:LMD196615 LVZ196614:LVZ196615 MFV196614:MFV196615 MPR196614:MPR196615 MZN196614:MZN196615 NJJ196614:NJJ196615 NTF196614:NTF196615 ODB196614:ODB196615 OMX196614:OMX196615 OWT196614:OWT196615 PGP196614:PGP196615 PQL196614:PQL196615 QAH196614:QAH196615 QKD196614:QKD196615 QTZ196614:QTZ196615 RDV196614:RDV196615 RNR196614:RNR196615 RXN196614:RXN196615 SHJ196614:SHJ196615 SRF196614:SRF196615 TBB196614:TBB196615 TKX196614:TKX196615 TUT196614:TUT196615 UEP196614:UEP196615 UOL196614:UOL196615 UYH196614:UYH196615 VID196614:VID196615 VRZ196614:VRZ196615 WBV196614:WBV196615 WLR196614:WLR196615 WVN196614:WVN196615 F262150:F262151 JB262150:JB262151 SX262150:SX262151 ACT262150:ACT262151 AMP262150:AMP262151 AWL262150:AWL262151 BGH262150:BGH262151 BQD262150:BQD262151 BZZ262150:BZZ262151 CJV262150:CJV262151 CTR262150:CTR262151 DDN262150:DDN262151 DNJ262150:DNJ262151 DXF262150:DXF262151 EHB262150:EHB262151 EQX262150:EQX262151 FAT262150:FAT262151 FKP262150:FKP262151 FUL262150:FUL262151 GEH262150:GEH262151 GOD262150:GOD262151 GXZ262150:GXZ262151 HHV262150:HHV262151 HRR262150:HRR262151 IBN262150:IBN262151 ILJ262150:ILJ262151 IVF262150:IVF262151 JFB262150:JFB262151 JOX262150:JOX262151 JYT262150:JYT262151 KIP262150:KIP262151 KSL262150:KSL262151 LCH262150:LCH262151 LMD262150:LMD262151 LVZ262150:LVZ262151 MFV262150:MFV262151 MPR262150:MPR262151 MZN262150:MZN262151 NJJ262150:NJJ262151 NTF262150:NTF262151 ODB262150:ODB262151 OMX262150:OMX262151 OWT262150:OWT262151 PGP262150:PGP262151 PQL262150:PQL262151 QAH262150:QAH262151 QKD262150:QKD262151 QTZ262150:QTZ262151 RDV262150:RDV262151 RNR262150:RNR262151 RXN262150:RXN262151 SHJ262150:SHJ262151 SRF262150:SRF262151 TBB262150:TBB262151 TKX262150:TKX262151 TUT262150:TUT262151 UEP262150:UEP262151 UOL262150:UOL262151 UYH262150:UYH262151 VID262150:VID262151 VRZ262150:VRZ262151 WBV262150:WBV262151 WLR262150:WLR262151 WVN262150:WVN262151 F327686:F327687 JB327686:JB327687 SX327686:SX327687 ACT327686:ACT327687 AMP327686:AMP327687 AWL327686:AWL327687 BGH327686:BGH327687 BQD327686:BQD327687 BZZ327686:BZZ327687 CJV327686:CJV327687 CTR327686:CTR327687 DDN327686:DDN327687 DNJ327686:DNJ327687 DXF327686:DXF327687 EHB327686:EHB327687 EQX327686:EQX327687 FAT327686:FAT327687 FKP327686:FKP327687 FUL327686:FUL327687 GEH327686:GEH327687 GOD327686:GOD327687 GXZ327686:GXZ327687 HHV327686:HHV327687 HRR327686:HRR327687 IBN327686:IBN327687 ILJ327686:ILJ327687 IVF327686:IVF327687 JFB327686:JFB327687 JOX327686:JOX327687 JYT327686:JYT327687 KIP327686:KIP327687 KSL327686:KSL327687 LCH327686:LCH327687 LMD327686:LMD327687 LVZ327686:LVZ327687 MFV327686:MFV327687 MPR327686:MPR327687 MZN327686:MZN327687 NJJ327686:NJJ327687 NTF327686:NTF327687 ODB327686:ODB327687 OMX327686:OMX327687 OWT327686:OWT327687 PGP327686:PGP327687 PQL327686:PQL327687 QAH327686:QAH327687 QKD327686:QKD327687 QTZ327686:QTZ327687 RDV327686:RDV327687 RNR327686:RNR327687 RXN327686:RXN327687 SHJ327686:SHJ327687 SRF327686:SRF327687 TBB327686:TBB327687 TKX327686:TKX327687 TUT327686:TUT327687 UEP327686:UEP327687 UOL327686:UOL327687 UYH327686:UYH327687 VID327686:VID327687 VRZ327686:VRZ327687 WBV327686:WBV327687 WLR327686:WLR327687 WVN327686:WVN327687 F393222:F393223 JB393222:JB393223 SX393222:SX393223 ACT393222:ACT393223 AMP393222:AMP393223 AWL393222:AWL393223 BGH393222:BGH393223 BQD393222:BQD393223 BZZ393222:BZZ393223 CJV393222:CJV393223 CTR393222:CTR393223 DDN393222:DDN393223 DNJ393222:DNJ393223 DXF393222:DXF393223 EHB393222:EHB393223 EQX393222:EQX393223 FAT393222:FAT393223 FKP393222:FKP393223 FUL393222:FUL393223 GEH393222:GEH393223 GOD393222:GOD393223 GXZ393222:GXZ393223 HHV393222:HHV393223 HRR393222:HRR393223 IBN393222:IBN393223 ILJ393222:ILJ393223 IVF393222:IVF393223 JFB393222:JFB393223 JOX393222:JOX393223 JYT393222:JYT393223 KIP393222:KIP393223 KSL393222:KSL393223 LCH393222:LCH393223 LMD393222:LMD393223 LVZ393222:LVZ393223 MFV393222:MFV393223 MPR393222:MPR393223 MZN393222:MZN393223 NJJ393222:NJJ393223 NTF393222:NTF393223 ODB393222:ODB393223 OMX393222:OMX393223 OWT393222:OWT393223 PGP393222:PGP393223 PQL393222:PQL393223 QAH393222:QAH393223 QKD393222:QKD393223 QTZ393222:QTZ393223 RDV393222:RDV393223 RNR393222:RNR393223 RXN393222:RXN393223 SHJ393222:SHJ393223 SRF393222:SRF393223 TBB393222:TBB393223 TKX393222:TKX393223 TUT393222:TUT393223 UEP393222:UEP393223 UOL393222:UOL393223 UYH393222:UYH393223 VID393222:VID393223 VRZ393222:VRZ393223 WBV393222:WBV393223 WLR393222:WLR393223 WVN393222:WVN393223 F458758:F458759 JB458758:JB458759 SX458758:SX458759 ACT458758:ACT458759 AMP458758:AMP458759 AWL458758:AWL458759 BGH458758:BGH458759 BQD458758:BQD458759 BZZ458758:BZZ458759 CJV458758:CJV458759 CTR458758:CTR458759 DDN458758:DDN458759 DNJ458758:DNJ458759 DXF458758:DXF458759 EHB458758:EHB458759 EQX458758:EQX458759 FAT458758:FAT458759 FKP458758:FKP458759 FUL458758:FUL458759 GEH458758:GEH458759 GOD458758:GOD458759 GXZ458758:GXZ458759 HHV458758:HHV458759 HRR458758:HRR458759 IBN458758:IBN458759 ILJ458758:ILJ458759 IVF458758:IVF458759 JFB458758:JFB458759 JOX458758:JOX458759 JYT458758:JYT458759 KIP458758:KIP458759 KSL458758:KSL458759 LCH458758:LCH458759 LMD458758:LMD458759 LVZ458758:LVZ458759 MFV458758:MFV458759 MPR458758:MPR458759 MZN458758:MZN458759 NJJ458758:NJJ458759 NTF458758:NTF458759 ODB458758:ODB458759 OMX458758:OMX458759 OWT458758:OWT458759 PGP458758:PGP458759 PQL458758:PQL458759 QAH458758:QAH458759 QKD458758:QKD458759 QTZ458758:QTZ458759 RDV458758:RDV458759 RNR458758:RNR458759 RXN458758:RXN458759 SHJ458758:SHJ458759 SRF458758:SRF458759 TBB458758:TBB458759 TKX458758:TKX458759 TUT458758:TUT458759 UEP458758:UEP458759 UOL458758:UOL458759 UYH458758:UYH458759 VID458758:VID458759 VRZ458758:VRZ458759 WBV458758:WBV458759 WLR458758:WLR458759 WVN458758:WVN458759 F524294:F524295 JB524294:JB524295 SX524294:SX524295 ACT524294:ACT524295 AMP524294:AMP524295 AWL524294:AWL524295 BGH524294:BGH524295 BQD524294:BQD524295 BZZ524294:BZZ524295 CJV524294:CJV524295 CTR524294:CTR524295 DDN524294:DDN524295 DNJ524294:DNJ524295 DXF524294:DXF524295 EHB524294:EHB524295 EQX524294:EQX524295 FAT524294:FAT524295 FKP524294:FKP524295 FUL524294:FUL524295 GEH524294:GEH524295 GOD524294:GOD524295 GXZ524294:GXZ524295 HHV524294:HHV524295 HRR524294:HRR524295 IBN524294:IBN524295 ILJ524294:ILJ524295 IVF524294:IVF524295 JFB524294:JFB524295 JOX524294:JOX524295 JYT524294:JYT524295 KIP524294:KIP524295 KSL524294:KSL524295 LCH524294:LCH524295 LMD524294:LMD524295 LVZ524294:LVZ524295 MFV524294:MFV524295 MPR524294:MPR524295 MZN524294:MZN524295 NJJ524294:NJJ524295 NTF524294:NTF524295 ODB524294:ODB524295 OMX524294:OMX524295 OWT524294:OWT524295 PGP524294:PGP524295 PQL524294:PQL524295 QAH524294:QAH524295 QKD524294:QKD524295 QTZ524294:QTZ524295 RDV524294:RDV524295 RNR524294:RNR524295 RXN524294:RXN524295 SHJ524294:SHJ524295 SRF524294:SRF524295 TBB524294:TBB524295 TKX524294:TKX524295 TUT524294:TUT524295 UEP524294:UEP524295 UOL524294:UOL524295 UYH524294:UYH524295 VID524294:VID524295 VRZ524294:VRZ524295 WBV524294:WBV524295 WLR524294:WLR524295 WVN524294:WVN524295 F589830:F589831 JB589830:JB589831 SX589830:SX589831 ACT589830:ACT589831 AMP589830:AMP589831 AWL589830:AWL589831 BGH589830:BGH589831 BQD589830:BQD589831 BZZ589830:BZZ589831 CJV589830:CJV589831 CTR589830:CTR589831 DDN589830:DDN589831 DNJ589830:DNJ589831 DXF589830:DXF589831 EHB589830:EHB589831 EQX589830:EQX589831 FAT589830:FAT589831 FKP589830:FKP589831 FUL589830:FUL589831 GEH589830:GEH589831 GOD589830:GOD589831 GXZ589830:GXZ589831 HHV589830:HHV589831 HRR589830:HRR589831 IBN589830:IBN589831 ILJ589830:ILJ589831 IVF589830:IVF589831 JFB589830:JFB589831 JOX589830:JOX589831 JYT589830:JYT589831 KIP589830:KIP589831 KSL589830:KSL589831 LCH589830:LCH589831 LMD589830:LMD589831 LVZ589830:LVZ589831 MFV589830:MFV589831 MPR589830:MPR589831 MZN589830:MZN589831 NJJ589830:NJJ589831 NTF589830:NTF589831 ODB589830:ODB589831 OMX589830:OMX589831 OWT589830:OWT589831 PGP589830:PGP589831 PQL589830:PQL589831 QAH589830:QAH589831 QKD589830:QKD589831 QTZ589830:QTZ589831 RDV589830:RDV589831 RNR589830:RNR589831 RXN589830:RXN589831 SHJ589830:SHJ589831 SRF589830:SRF589831 TBB589830:TBB589831 TKX589830:TKX589831 TUT589830:TUT589831 UEP589830:UEP589831 UOL589830:UOL589831 UYH589830:UYH589831 VID589830:VID589831 VRZ589830:VRZ589831 WBV589830:WBV589831 WLR589830:WLR589831 WVN589830:WVN589831 F655366:F655367 JB655366:JB655367 SX655366:SX655367 ACT655366:ACT655367 AMP655366:AMP655367 AWL655366:AWL655367 BGH655366:BGH655367 BQD655366:BQD655367 BZZ655366:BZZ655367 CJV655366:CJV655367 CTR655366:CTR655367 DDN655366:DDN655367 DNJ655366:DNJ655367 DXF655366:DXF655367 EHB655366:EHB655367 EQX655366:EQX655367 FAT655366:FAT655367 FKP655366:FKP655367 FUL655366:FUL655367 GEH655366:GEH655367 GOD655366:GOD655367 GXZ655366:GXZ655367 HHV655366:HHV655367 HRR655366:HRR655367 IBN655366:IBN655367 ILJ655366:ILJ655367 IVF655366:IVF655367 JFB655366:JFB655367 JOX655366:JOX655367 JYT655366:JYT655367 KIP655366:KIP655367 KSL655366:KSL655367 LCH655366:LCH655367 LMD655366:LMD655367 LVZ655366:LVZ655367 MFV655366:MFV655367 MPR655366:MPR655367 MZN655366:MZN655367 NJJ655366:NJJ655367 NTF655366:NTF655367 ODB655366:ODB655367 OMX655366:OMX655367 OWT655366:OWT655367 PGP655366:PGP655367 PQL655366:PQL655367 QAH655366:QAH655367 QKD655366:QKD655367 QTZ655366:QTZ655367 RDV655366:RDV655367 RNR655366:RNR655367 RXN655366:RXN655367 SHJ655366:SHJ655367 SRF655366:SRF655367 TBB655366:TBB655367 TKX655366:TKX655367 TUT655366:TUT655367 UEP655366:UEP655367 UOL655366:UOL655367 UYH655366:UYH655367 VID655366:VID655367 VRZ655366:VRZ655367 WBV655366:WBV655367 WLR655366:WLR655367 WVN655366:WVN655367 F720902:F720903 JB720902:JB720903 SX720902:SX720903 ACT720902:ACT720903 AMP720902:AMP720903 AWL720902:AWL720903 BGH720902:BGH720903 BQD720902:BQD720903 BZZ720902:BZZ720903 CJV720902:CJV720903 CTR720902:CTR720903 DDN720902:DDN720903 DNJ720902:DNJ720903 DXF720902:DXF720903 EHB720902:EHB720903 EQX720902:EQX720903 FAT720902:FAT720903 FKP720902:FKP720903 FUL720902:FUL720903 GEH720902:GEH720903 GOD720902:GOD720903 GXZ720902:GXZ720903 HHV720902:HHV720903 HRR720902:HRR720903 IBN720902:IBN720903 ILJ720902:ILJ720903 IVF720902:IVF720903 JFB720902:JFB720903 JOX720902:JOX720903 JYT720902:JYT720903 KIP720902:KIP720903 KSL720902:KSL720903 LCH720902:LCH720903 LMD720902:LMD720903 LVZ720902:LVZ720903 MFV720902:MFV720903 MPR720902:MPR720903 MZN720902:MZN720903 NJJ720902:NJJ720903 NTF720902:NTF720903 ODB720902:ODB720903 OMX720902:OMX720903 OWT720902:OWT720903 PGP720902:PGP720903 PQL720902:PQL720903 QAH720902:QAH720903 QKD720902:QKD720903 QTZ720902:QTZ720903 RDV720902:RDV720903 RNR720902:RNR720903 RXN720902:RXN720903 SHJ720902:SHJ720903 SRF720902:SRF720903 TBB720902:TBB720903 TKX720902:TKX720903 TUT720902:TUT720903 UEP720902:UEP720903 UOL720902:UOL720903 UYH720902:UYH720903 VID720902:VID720903 VRZ720902:VRZ720903 WBV720902:WBV720903 WLR720902:WLR720903 WVN720902:WVN720903 F786438:F786439 JB786438:JB786439 SX786438:SX786439 ACT786438:ACT786439 AMP786438:AMP786439 AWL786438:AWL786439 BGH786438:BGH786439 BQD786438:BQD786439 BZZ786438:BZZ786439 CJV786438:CJV786439 CTR786438:CTR786439 DDN786438:DDN786439 DNJ786438:DNJ786439 DXF786438:DXF786439 EHB786438:EHB786439 EQX786438:EQX786439 FAT786438:FAT786439 FKP786438:FKP786439 FUL786438:FUL786439 GEH786438:GEH786439 GOD786438:GOD786439 GXZ786438:GXZ786439 HHV786438:HHV786439 HRR786438:HRR786439 IBN786438:IBN786439 ILJ786438:ILJ786439 IVF786438:IVF786439 JFB786438:JFB786439 JOX786438:JOX786439 JYT786438:JYT786439 KIP786438:KIP786439 KSL786438:KSL786439 LCH786438:LCH786439 LMD786438:LMD786439 LVZ786438:LVZ786439 MFV786438:MFV786439 MPR786438:MPR786439 MZN786438:MZN786439 NJJ786438:NJJ786439 NTF786438:NTF786439 ODB786438:ODB786439 OMX786438:OMX786439 OWT786438:OWT786439 PGP786438:PGP786439 PQL786438:PQL786439 QAH786438:QAH786439 QKD786438:QKD786439 QTZ786438:QTZ786439 RDV786438:RDV786439 RNR786438:RNR786439 RXN786438:RXN786439 SHJ786438:SHJ786439 SRF786438:SRF786439 TBB786438:TBB786439 TKX786438:TKX786439 TUT786438:TUT786439 UEP786438:UEP786439 UOL786438:UOL786439 UYH786438:UYH786439 VID786438:VID786439 VRZ786438:VRZ786439 WBV786438:WBV786439 WLR786438:WLR786439 WVN786438:WVN786439 F851974:F851975 JB851974:JB851975 SX851974:SX851975 ACT851974:ACT851975 AMP851974:AMP851975 AWL851974:AWL851975 BGH851974:BGH851975 BQD851974:BQD851975 BZZ851974:BZZ851975 CJV851974:CJV851975 CTR851974:CTR851975 DDN851974:DDN851975 DNJ851974:DNJ851975 DXF851974:DXF851975 EHB851974:EHB851975 EQX851974:EQX851975 FAT851974:FAT851975 FKP851974:FKP851975 FUL851974:FUL851975 GEH851974:GEH851975 GOD851974:GOD851975 GXZ851974:GXZ851975 HHV851974:HHV851975 HRR851974:HRR851975 IBN851974:IBN851975 ILJ851974:ILJ851975 IVF851974:IVF851975 JFB851974:JFB851975 JOX851974:JOX851975 JYT851974:JYT851975 KIP851974:KIP851975 KSL851974:KSL851975 LCH851974:LCH851975 LMD851974:LMD851975 LVZ851974:LVZ851975 MFV851974:MFV851975 MPR851974:MPR851975 MZN851974:MZN851975 NJJ851974:NJJ851975 NTF851974:NTF851975 ODB851974:ODB851975 OMX851974:OMX851975 OWT851974:OWT851975 PGP851974:PGP851975 PQL851974:PQL851975 QAH851974:QAH851975 QKD851974:QKD851975 QTZ851974:QTZ851975 RDV851974:RDV851975 RNR851974:RNR851975 RXN851974:RXN851975 SHJ851974:SHJ851975 SRF851974:SRF851975 TBB851974:TBB851975 TKX851974:TKX851975 TUT851974:TUT851975 UEP851974:UEP851975 UOL851974:UOL851975 UYH851974:UYH851975 VID851974:VID851975 VRZ851974:VRZ851975 WBV851974:WBV851975 WLR851974:WLR851975 WVN851974:WVN851975 F917510:F917511 JB917510:JB917511 SX917510:SX917511 ACT917510:ACT917511 AMP917510:AMP917511 AWL917510:AWL917511 BGH917510:BGH917511 BQD917510:BQD917511 BZZ917510:BZZ917511 CJV917510:CJV917511 CTR917510:CTR917511 DDN917510:DDN917511 DNJ917510:DNJ917511 DXF917510:DXF917511 EHB917510:EHB917511 EQX917510:EQX917511 FAT917510:FAT917511 FKP917510:FKP917511 FUL917510:FUL917511 GEH917510:GEH917511 GOD917510:GOD917511 GXZ917510:GXZ917511 HHV917510:HHV917511 HRR917510:HRR917511 IBN917510:IBN917511 ILJ917510:ILJ917511 IVF917510:IVF917511 JFB917510:JFB917511 JOX917510:JOX917511 JYT917510:JYT917511 KIP917510:KIP917511 KSL917510:KSL917511 LCH917510:LCH917511 LMD917510:LMD917511 LVZ917510:LVZ917511 MFV917510:MFV917511 MPR917510:MPR917511 MZN917510:MZN917511 NJJ917510:NJJ917511 NTF917510:NTF917511 ODB917510:ODB917511 OMX917510:OMX917511 OWT917510:OWT917511 PGP917510:PGP917511 PQL917510:PQL917511 QAH917510:QAH917511 QKD917510:QKD917511 QTZ917510:QTZ917511 RDV917510:RDV917511 RNR917510:RNR917511 RXN917510:RXN917511 SHJ917510:SHJ917511 SRF917510:SRF917511 TBB917510:TBB917511 TKX917510:TKX917511 TUT917510:TUT917511 UEP917510:UEP917511 UOL917510:UOL917511 UYH917510:UYH917511 VID917510:VID917511 VRZ917510:VRZ917511 WBV917510:WBV917511 WLR917510:WLR917511 WVN917510:WVN917511 F983046:F983047 JB983046:JB983047 SX983046:SX983047 ACT983046:ACT983047 AMP983046:AMP983047 AWL983046:AWL983047 BGH983046:BGH983047 BQD983046:BQD983047 BZZ983046:BZZ983047 CJV983046:CJV983047 CTR983046:CTR983047 DDN983046:DDN983047 DNJ983046:DNJ983047 DXF983046:DXF983047 EHB983046:EHB983047 EQX983046:EQX983047 FAT983046:FAT983047 FKP983046:FKP983047 FUL983046:FUL983047 GEH983046:GEH983047 GOD983046:GOD983047 GXZ983046:GXZ983047 HHV983046:HHV983047 HRR983046:HRR983047 IBN983046:IBN983047 ILJ983046:ILJ983047 IVF983046:IVF983047 JFB983046:JFB983047 JOX983046:JOX983047 JYT983046:JYT983047 KIP983046:KIP983047 KSL983046:KSL983047 LCH983046:LCH983047 LMD983046:LMD983047 LVZ983046:LVZ983047 MFV983046:MFV983047 MPR983046:MPR983047 MZN983046:MZN983047 NJJ983046:NJJ983047 NTF983046:NTF983047 ODB983046:ODB983047 OMX983046:OMX983047 OWT983046:OWT983047 PGP983046:PGP983047 PQL983046:PQL983047 QAH983046:QAH983047 QKD983046:QKD983047 QTZ983046:QTZ983047 RDV983046:RDV983047 RNR983046:RNR983047 RXN983046:RXN983047 SHJ983046:SHJ983047 SRF983046:SRF983047 TBB983046:TBB983047 TKX983046:TKX983047 TUT983046:TUT983047 UEP983046:UEP983047 UOL983046:UOL983047 UYH983046:UYH983047 VID983046:VID983047 VRZ983046:VRZ983047 WBV983046:WBV983047 WLR983046:WLR983047 WVN983046:WVN983047 JB20:JC21 SX20:SY21 ACT20:ACU21 AMP20:AMQ21 AWL20:AWM21 BGH20:BGI21 BQD20:BQE21 BZZ20:CAA21 CJV20:CJW21 CTR20:CTS21 DDN20:DDO21 DNJ20:DNK21 DXF20:DXG21 EHB20:EHC21 EQX20:EQY21 FAT20:FAU21 FKP20:FKQ21 FUL20:FUM21 GEH20:GEI21 GOD20:GOE21 GXZ20:GYA21 HHV20:HHW21 HRR20:HRS21 IBN20:IBO21 ILJ20:ILK21 IVF20:IVG21 JFB20:JFC21 JOX20:JOY21 JYT20:JYU21 KIP20:KIQ21 KSL20:KSM21 LCH20:LCI21 LMD20:LME21 LVZ20:LWA21 MFV20:MFW21 MPR20:MPS21 MZN20:MZO21 NJJ20:NJK21 NTF20:NTG21 ODB20:ODC21 OMX20:OMY21 OWT20:OWU21 PGP20:PGQ21 PQL20:PQM21 QAH20:QAI21 QKD20:QKE21 QTZ20:QUA21 RDV20:RDW21 RNR20:RNS21 RXN20:RXO21 SHJ20:SHK21 SRF20:SRG21 TBB20:TBC21 TKX20:TKY21 TUT20:TUU21 UEP20:UEQ21 UOL20:UOM21 UYH20:UYI21 VID20:VIE21 VRZ20:VSA21 WBV20:WBW21 WLR20:WLS21 WVN20:WVO21 F65546:G65547 JB65546:JC65547 SX65546:SY65547 ACT65546:ACU65547 AMP65546:AMQ65547 AWL65546:AWM65547 BGH65546:BGI65547 BQD65546:BQE65547 BZZ65546:CAA65547 CJV65546:CJW65547 CTR65546:CTS65547 DDN65546:DDO65547 DNJ65546:DNK65547 DXF65546:DXG65547 EHB65546:EHC65547 EQX65546:EQY65547 FAT65546:FAU65547 FKP65546:FKQ65547 FUL65546:FUM65547 GEH65546:GEI65547 GOD65546:GOE65547 GXZ65546:GYA65547 HHV65546:HHW65547 HRR65546:HRS65547 IBN65546:IBO65547 ILJ65546:ILK65547 IVF65546:IVG65547 JFB65546:JFC65547 JOX65546:JOY65547 JYT65546:JYU65547 KIP65546:KIQ65547 KSL65546:KSM65547 LCH65546:LCI65547 LMD65546:LME65547 LVZ65546:LWA65547 MFV65546:MFW65547 MPR65546:MPS65547 MZN65546:MZO65547 NJJ65546:NJK65547 NTF65546:NTG65547 ODB65546:ODC65547 OMX65546:OMY65547 OWT65546:OWU65547 PGP65546:PGQ65547 PQL65546:PQM65547 QAH65546:QAI65547 QKD65546:QKE65547 QTZ65546:QUA65547 RDV65546:RDW65547 RNR65546:RNS65547 RXN65546:RXO65547 SHJ65546:SHK65547 SRF65546:SRG65547 TBB65546:TBC65547 TKX65546:TKY65547 TUT65546:TUU65547 UEP65546:UEQ65547 UOL65546:UOM65547 UYH65546:UYI65547 VID65546:VIE65547 VRZ65546:VSA65547 WBV65546:WBW65547 WLR65546:WLS65547 WVN65546:WVO65547 F131082:G131083 JB131082:JC131083 SX131082:SY131083 ACT131082:ACU131083 AMP131082:AMQ131083 AWL131082:AWM131083 BGH131082:BGI131083 BQD131082:BQE131083 BZZ131082:CAA131083 CJV131082:CJW131083 CTR131082:CTS131083 DDN131082:DDO131083 DNJ131082:DNK131083 DXF131082:DXG131083 EHB131082:EHC131083 EQX131082:EQY131083 FAT131082:FAU131083 FKP131082:FKQ131083 FUL131082:FUM131083 GEH131082:GEI131083 GOD131082:GOE131083 GXZ131082:GYA131083 HHV131082:HHW131083 HRR131082:HRS131083 IBN131082:IBO131083 ILJ131082:ILK131083 IVF131082:IVG131083 JFB131082:JFC131083 JOX131082:JOY131083 JYT131082:JYU131083 KIP131082:KIQ131083 KSL131082:KSM131083 LCH131082:LCI131083 LMD131082:LME131083 LVZ131082:LWA131083 MFV131082:MFW131083 MPR131082:MPS131083 MZN131082:MZO131083 NJJ131082:NJK131083 NTF131082:NTG131083 ODB131082:ODC131083 OMX131082:OMY131083 OWT131082:OWU131083 PGP131082:PGQ131083 PQL131082:PQM131083 QAH131082:QAI131083 QKD131082:QKE131083 QTZ131082:QUA131083 RDV131082:RDW131083 RNR131082:RNS131083 RXN131082:RXO131083 SHJ131082:SHK131083 SRF131082:SRG131083 TBB131082:TBC131083 TKX131082:TKY131083 TUT131082:TUU131083 UEP131082:UEQ131083 UOL131082:UOM131083 UYH131082:UYI131083 VID131082:VIE131083 VRZ131082:VSA131083 WBV131082:WBW131083 WLR131082:WLS131083 WVN131082:WVO131083 F196618:G196619 JB196618:JC196619 SX196618:SY196619 ACT196618:ACU196619 AMP196618:AMQ196619 AWL196618:AWM196619 BGH196618:BGI196619 BQD196618:BQE196619 BZZ196618:CAA196619 CJV196618:CJW196619 CTR196618:CTS196619 DDN196618:DDO196619 DNJ196618:DNK196619 DXF196618:DXG196619 EHB196618:EHC196619 EQX196618:EQY196619 FAT196618:FAU196619 FKP196618:FKQ196619 FUL196618:FUM196619 GEH196618:GEI196619 GOD196618:GOE196619 GXZ196618:GYA196619 HHV196618:HHW196619 HRR196618:HRS196619 IBN196618:IBO196619 ILJ196618:ILK196619 IVF196618:IVG196619 JFB196618:JFC196619 JOX196618:JOY196619 JYT196618:JYU196619 KIP196618:KIQ196619 KSL196618:KSM196619 LCH196618:LCI196619 LMD196618:LME196619 LVZ196618:LWA196619 MFV196618:MFW196619 MPR196618:MPS196619 MZN196618:MZO196619 NJJ196618:NJK196619 NTF196618:NTG196619 ODB196618:ODC196619 OMX196618:OMY196619 OWT196618:OWU196619 PGP196618:PGQ196619 PQL196618:PQM196619 QAH196618:QAI196619 QKD196618:QKE196619 QTZ196618:QUA196619 RDV196618:RDW196619 RNR196618:RNS196619 RXN196618:RXO196619 SHJ196618:SHK196619 SRF196618:SRG196619 TBB196618:TBC196619 TKX196618:TKY196619 TUT196618:TUU196619 UEP196618:UEQ196619 UOL196618:UOM196619 UYH196618:UYI196619 VID196618:VIE196619 VRZ196618:VSA196619 WBV196618:WBW196619 WLR196618:WLS196619 WVN196618:WVO196619 F262154:G262155 JB262154:JC262155 SX262154:SY262155 ACT262154:ACU262155 AMP262154:AMQ262155 AWL262154:AWM262155 BGH262154:BGI262155 BQD262154:BQE262155 BZZ262154:CAA262155 CJV262154:CJW262155 CTR262154:CTS262155 DDN262154:DDO262155 DNJ262154:DNK262155 DXF262154:DXG262155 EHB262154:EHC262155 EQX262154:EQY262155 FAT262154:FAU262155 FKP262154:FKQ262155 FUL262154:FUM262155 GEH262154:GEI262155 GOD262154:GOE262155 GXZ262154:GYA262155 HHV262154:HHW262155 HRR262154:HRS262155 IBN262154:IBO262155 ILJ262154:ILK262155 IVF262154:IVG262155 JFB262154:JFC262155 JOX262154:JOY262155 JYT262154:JYU262155 KIP262154:KIQ262155 KSL262154:KSM262155 LCH262154:LCI262155 LMD262154:LME262155 LVZ262154:LWA262155 MFV262154:MFW262155 MPR262154:MPS262155 MZN262154:MZO262155 NJJ262154:NJK262155 NTF262154:NTG262155 ODB262154:ODC262155 OMX262154:OMY262155 OWT262154:OWU262155 PGP262154:PGQ262155 PQL262154:PQM262155 QAH262154:QAI262155 QKD262154:QKE262155 QTZ262154:QUA262155 RDV262154:RDW262155 RNR262154:RNS262155 RXN262154:RXO262155 SHJ262154:SHK262155 SRF262154:SRG262155 TBB262154:TBC262155 TKX262154:TKY262155 TUT262154:TUU262155 UEP262154:UEQ262155 UOL262154:UOM262155 UYH262154:UYI262155 VID262154:VIE262155 VRZ262154:VSA262155 WBV262154:WBW262155 WLR262154:WLS262155 WVN262154:WVO262155 F327690:G327691 JB327690:JC327691 SX327690:SY327691 ACT327690:ACU327691 AMP327690:AMQ327691 AWL327690:AWM327691 BGH327690:BGI327691 BQD327690:BQE327691 BZZ327690:CAA327691 CJV327690:CJW327691 CTR327690:CTS327691 DDN327690:DDO327691 DNJ327690:DNK327691 DXF327690:DXG327691 EHB327690:EHC327691 EQX327690:EQY327691 FAT327690:FAU327691 FKP327690:FKQ327691 FUL327690:FUM327691 GEH327690:GEI327691 GOD327690:GOE327691 GXZ327690:GYA327691 HHV327690:HHW327691 HRR327690:HRS327691 IBN327690:IBO327691 ILJ327690:ILK327691 IVF327690:IVG327691 JFB327690:JFC327691 JOX327690:JOY327691 JYT327690:JYU327691 KIP327690:KIQ327691 KSL327690:KSM327691 LCH327690:LCI327691 LMD327690:LME327691 LVZ327690:LWA327691 MFV327690:MFW327691 MPR327690:MPS327691 MZN327690:MZO327691 NJJ327690:NJK327691 NTF327690:NTG327691 ODB327690:ODC327691 OMX327690:OMY327691 OWT327690:OWU327691 PGP327690:PGQ327691 PQL327690:PQM327691 QAH327690:QAI327691 QKD327690:QKE327691 QTZ327690:QUA327691 RDV327690:RDW327691 RNR327690:RNS327691 RXN327690:RXO327691 SHJ327690:SHK327691 SRF327690:SRG327691 TBB327690:TBC327691 TKX327690:TKY327691 TUT327690:TUU327691 UEP327690:UEQ327691 UOL327690:UOM327691 UYH327690:UYI327691 VID327690:VIE327691 VRZ327690:VSA327691 WBV327690:WBW327691 WLR327690:WLS327691 WVN327690:WVO327691 F393226:G393227 JB393226:JC393227 SX393226:SY393227 ACT393226:ACU393227 AMP393226:AMQ393227 AWL393226:AWM393227 BGH393226:BGI393227 BQD393226:BQE393227 BZZ393226:CAA393227 CJV393226:CJW393227 CTR393226:CTS393227 DDN393226:DDO393227 DNJ393226:DNK393227 DXF393226:DXG393227 EHB393226:EHC393227 EQX393226:EQY393227 FAT393226:FAU393227 FKP393226:FKQ393227 FUL393226:FUM393227 GEH393226:GEI393227 GOD393226:GOE393227 GXZ393226:GYA393227 HHV393226:HHW393227 HRR393226:HRS393227 IBN393226:IBO393227 ILJ393226:ILK393227 IVF393226:IVG393227 JFB393226:JFC393227 JOX393226:JOY393227 JYT393226:JYU393227 KIP393226:KIQ393227 KSL393226:KSM393227 LCH393226:LCI393227 LMD393226:LME393227 LVZ393226:LWA393227 MFV393226:MFW393227 MPR393226:MPS393227 MZN393226:MZO393227 NJJ393226:NJK393227 NTF393226:NTG393227 ODB393226:ODC393227 OMX393226:OMY393227 OWT393226:OWU393227 PGP393226:PGQ393227 PQL393226:PQM393227 QAH393226:QAI393227 QKD393226:QKE393227 QTZ393226:QUA393227 RDV393226:RDW393227 RNR393226:RNS393227 RXN393226:RXO393227 SHJ393226:SHK393227 SRF393226:SRG393227 TBB393226:TBC393227 TKX393226:TKY393227 TUT393226:TUU393227 UEP393226:UEQ393227 UOL393226:UOM393227 UYH393226:UYI393227 VID393226:VIE393227 VRZ393226:VSA393227 WBV393226:WBW393227 WLR393226:WLS393227 WVN393226:WVO393227 F458762:G458763 JB458762:JC458763 SX458762:SY458763 ACT458762:ACU458763 AMP458762:AMQ458763 AWL458762:AWM458763 BGH458762:BGI458763 BQD458762:BQE458763 BZZ458762:CAA458763 CJV458762:CJW458763 CTR458762:CTS458763 DDN458762:DDO458763 DNJ458762:DNK458763 DXF458762:DXG458763 EHB458762:EHC458763 EQX458762:EQY458763 FAT458762:FAU458763 FKP458762:FKQ458763 FUL458762:FUM458763 GEH458762:GEI458763 GOD458762:GOE458763 GXZ458762:GYA458763 HHV458762:HHW458763 HRR458762:HRS458763 IBN458762:IBO458763 ILJ458762:ILK458763 IVF458762:IVG458763 JFB458762:JFC458763 JOX458762:JOY458763 JYT458762:JYU458763 KIP458762:KIQ458763 KSL458762:KSM458763 LCH458762:LCI458763 LMD458762:LME458763 LVZ458762:LWA458763 MFV458762:MFW458763 MPR458762:MPS458763 MZN458762:MZO458763 NJJ458762:NJK458763 NTF458762:NTG458763 ODB458762:ODC458763 OMX458762:OMY458763 OWT458762:OWU458763 PGP458762:PGQ458763 PQL458762:PQM458763 QAH458762:QAI458763 QKD458762:QKE458763 QTZ458762:QUA458763 RDV458762:RDW458763 RNR458762:RNS458763 RXN458762:RXO458763 SHJ458762:SHK458763 SRF458762:SRG458763 TBB458762:TBC458763 TKX458762:TKY458763 TUT458762:TUU458763 UEP458762:UEQ458763 UOL458762:UOM458763 UYH458762:UYI458763 VID458762:VIE458763 VRZ458762:VSA458763 WBV458762:WBW458763 WLR458762:WLS458763 WVN458762:WVO458763 F524298:G524299 JB524298:JC524299 SX524298:SY524299 ACT524298:ACU524299 AMP524298:AMQ524299 AWL524298:AWM524299 BGH524298:BGI524299 BQD524298:BQE524299 BZZ524298:CAA524299 CJV524298:CJW524299 CTR524298:CTS524299 DDN524298:DDO524299 DNJ524298:DNK524299 DXF524298:DXG524299 EHB524298:EHC524299 EQX524298:EQY524299 FAT524298:FAU524299 FKP524298:FKQ524299 FUL524298:FUM524299 GEH524298:GEI524299 GOD524298:GOE524299 GXZ524298:GYA524299 HHV524298:HHW524299 HRR524298:HRS524299 IBN524298:IBO524299 ILJ524298:ILK524299 IVF524298:IVG524299 JFB524298:JFC524299 JOX524298:JOY524299 JYT524298:JYU524299 KIP524298:KIQ524299 KSL524298:KSM524299 LCH524298:LCI524299 LMD524298:LME524299 LVZ524298:LWA524299 MFV524298:MFW524299 MPR524298:MPS524299 MZN524298:MZO524299 NJJ524298:NJK524299 NTF524298:NTG524299 ODB524298:ODC524299 OMX524298:OMY524299 OWT524298:OWU524299 PGP524298:PGQ524299 PQL524298:PQM524299 QAH524298:QAI524299 QKD524298:QKE524299 QTZ524298:QUA524299 RDV524298:RDW524299 RNR524298:RNS524299 RXN524298:RXO524299 SHJ524298:SHK524299 SRF524298:SRG524299 TBB524298:TBC524299 TKX524298:TKY524299 TUT524298:TUU524299 UEP524298:UEQ524299 UOL524298:UOM524299 UYH524298:UYI524299 VID524298:VIE524299 VRZ524298:VSA524299 WBV524298:WBW524299 WLR524298:WLS524299 WVN524298:WVO524299 F589834:G589835 JB589834:JC589835 SX589834:SY589835 ACT589834:ACU589835 AMP589834:AMQ589835 AWL589834:AWM589835 BGH589834:BGI589835 BQD589834:BQE589835 BZZ589834:CAA589835 CJV589834:CJW589835 CTR589834:CTS589835 DDN589834:DDO589835 DNJ589834:DNK589835 DXF589834:DXG589835 EHB589834:EHC589835 EQX589834:EQY589835 FAT589834:FAU589835 FKP589834:FKQ589835 FUL589834:FUM589835 GEH589834:GEI589835 GOD589834:GOE589835 GXZ589834:GYA589835 HHV589834:HHW589835 HRR589834:HRS589835 IBN589834:IBO589835 ILJ589834:ILK589835 IVF589834:IVG589835 JFB589834:JFC589835 JOX589834:JOY589835 JYT589834:JYU589835 KIP589834:KIQ589835 KSL589834:KSM589835 LCH589834:LCI589835 LMD589834:LME589835 LVZ589834:LWA589835 MFV589834:MFW589835 MPR589834:MPS589835 MZN589834:MZO589835 NJJ589834:NJK589835 NTF589834:NTG589835 ODB589834:ODC589835 OMX589834:OMY589835 OWT589834:OWU589835 PGP589834:PGQ589835 PQL589834:PQM589835 QAH589834:QAI589835 QKD589834:QKE589835 QTZ589834:QUA589835 RDV589834:RDW589835 RNR589834:RNS589835 RXN589834:RXO589835 SHJ589834:SHK589835 SRF589834:SRG589835 TBB589834:TBC589835 TKX589834:TKY589835 TUT589834:TUU589835 UEP589834:UEQ589835 UOL589834:UOM589835 UYH589834:UYI589835 VID589834:VIE589835 VRZ589834:VSA589835 WBV589834:WBW589835 WLR589834:WLS589835 WVN589834:WVO589835 F655370:G655371 JB655370:JC655371 SX655370:SY655371 ACT655370:ACU655371 AMP655370:AMQ655371 AWL655370:AWM655371 BGH655370:BGI655371 BQD655370:BQE655371 BZZ655370:CAA655371 CJV655370:CJW655371 CTR655370:CTS655371 DDN655370:DDO655371 DNJ655370:DNK655371 DXF655370:DXG655371 EHB655370:EHC655371 EQX655370:EQY655371 FAT655370:FAU655371 FKP655370:FKQ655371 FUL655370:FUM655371 GEH655370:GEI655371 GOD655370:GOE655371 GXZ655370:GYA655371 HHV655370:HHW655371 HRR655370:HRS655371 IBN655370:IBO655371 ILJ655370:ILK655371 IVF655370:IVG655371 JFB655370:JFC655371 JOX655370:JOY655371 JYT655370:JYU655371 KIP655370:KIQ655371 KSL655370:KSM655371 LCH655370:LCI655371 LMD655370:LME655371 LVZ655370:LWA655371 MFV655370:MFW655371 MPR655370:MPS655371 MZN655370:MZO655371 NJJ655370:NJK655371 NTF655370:NTG655371 ODB655370:ODC655371 OMX655370:OMY655371 OWT655370:OWU655371 PGP655370:PGQ655371 PQL655370:PQM655371 QAH655370:QAI655371 QKD655370:QKE655371 QTZ655370:QUA655371 RDV655370:RDW655371 RNR655370:RNS655371 RXN655370:RXO655371 SHJ655370:SHK655371 SRF655370:SRG655371 TBB655370:TBC655371 TKX655370:TKY655371 TUT655370:TUU655371 UEP655370:UEQ655371 UOL655370:UOM655371 UYH655370:UYI655371 VID655370:VIE655371 VRZ655370:VSA655371 WBV655370:WBW655371 WLR655370:WLS655371 WVN655370:WVO655371 F720906:G720907 JB720906:JC720907 SX720906:SY720907 ACT720906:ACU720907 AMP720906:AMQ720907 AWL720906:AWM720907 BGH720906:BGI720907 BQD720906:BQE720907 BZZ720906:CAA720907 CJV720906:CJW720907 CTR720906:CTS720907 DDN720906:DDO720907 DNJ720906:DNK720907 DXF720906:DXG720907 EHB720906:EHC720907 EQX720906:EQY720907 FAT720906:FAU720907 FKP720906:FKQ720907 FUL720906:FUM720907 GEH720906:GEI720907 GOD720906:GOE720907 GXZ720906:GYA720907 HHV720906:HHW720907 HRR720906:HRS720907 IBN720906:IBO720907 ILJ720906:ILK720907 IVF720906:IVG720907 JFB720906:JFC720907 JOX720906:JOY720907 JYT720906:JYU720907 KIP720906:KIQ720907 KSL720906:KSM720907 LCH720906:LCI720907 LMD720906:LME720907 LVZ720906:LWA720907 MFV720906:MFW720907 MPR720906:MPS720907 MZN720906:MZO720907 NJJ720906:NJK720907 NTF720906:NTG720907 ODB720906:ODC720907 OMX720906:OMY720907 OWT720906:OWU720907 PGP720906:PGQ720907 PQL720906:PQM720907 QAH720906:QAI720907 QKD720906:QKE720907 QTZ720906:QUA720907 RDV720906:RDW720907 RNR720906:RNS720907 RXN720906:RXO720907 SHJ720906:SHK720907 SRF720906:SRG720907 TBB720906:TBC720907 TKX720906:TKY720907 TUT720906:TUU720907 UEP720906:UEQ720907 UOL720906:UOM720907 UYH720906:UYI720907 VID720906:VIE720907 VRZ720906:VSA720907 WBV720906:WBW720907 WLR720906:WLS720907 WVN720906:WVO720907 F786442:G786443 JB786442:JC786443 SX786442:SY786443 ACT786442:ACU786443 AMP786442:AMQ786443 AWL786442:AWM786443 BGH786442:BGI786443 BQD786442:BQE786443 BZZ786442:CAA786443 CJV786442:CJW786443 CTR786442:CTS786443 DDN786442:DDO786443 DNJ786442:DNK786443 DXF786442:DXG786443 EHB786442:EHC786443 EQX786442:EQY786443 FAT786442:FAU786443 FKP786442:FKQ786443 FUL786442:FUM786443 GEH786442:GEI786443 GOD786442:GOE786443 GXZ786442:GYA786443 HHV786442:HHW786443 HRR786442:HRS786443 IBN786442:IBO786443 ILJ786442:ILK786443 IVF786442:IVG786443 JFB786442:JFC786443 JOX786442:JOY786443 JYT786442:JYU786443 KIP786442:KIQ786443 KSL786442:KSM786443 LCH786442:LCI786443 LMD786442:LME786443 LVZ786442:LWA786443 MFV786442:MFW786443 MPR786442:MPS786443 MZN786442:MZO786443 NJJ786442:NJK786443 NTF786442:NTG786443 ODB786442:ODC786443 OMX786442:OMY786443 OWT786442:OWU786443 PGP786442:PGQ786443 PQL786442:PQM786443 QAH786442:QAI786443 QKD786442:QKE786443 QTZ786442:QUA786443 RDV786442:RDW786443 RNR786442:RNS786443 RXN786442:RXO786443 SHJ786442:SHK786443 SRF786442:SRG786443 TBB786442:TBC786443 TKX786442:TKY786443 TUT786442:TUU786443 UEP786442:UEQ786443 UOL786442:UOM786443 UYH786442:UYI786443 VID786442:VIE786443 VRZ786442:VSA786443 WBV786442:WBW786443 WLR786442:WLS786443 WVN786442:WVO786443 F851978:G851979 JB851978:JC851979 SX851978:SY851979 ACT851978:ACU851979 AMP851978:AMQ851979 AWL851978:AWM851979 BGH851978:BGI851979 BQD851978:BQE851979 BZZ851978:CAA851979 CJV851978:CJW851979 CTR851978:CTS851979 DDN851978:DDO851979 DNJ851978:DNK851979 DXF851978:DXG851979 EHB851978:EHC851979 EQX851978:EQY851979 FAT851978:FAU851979 FKP851978:FKQ851979 FUL851978:FUM851979 GEH851978:GEI851979 GOD851978:GOE851979 GXZ851978:GYA851979 HHV851978:HHW851979 HRR851978:HRS851979 IBN851978:IBO851979 ILJ851978:ILK851979 IVF851978:IVG851979 JFB851978:JFC851979 JOX851978:JOY851979 JYT851978:JYU851979 KIP851978:KIQ851979 KSL851978:KSM851979 LCH851978:LCI851979 LMD851978:LME851979 LVZ851978:LWA851979 MFV851978:MFW851979 MPR851978:MPS851979 MZN851978:MZO851979 NJJ851978:NJK851979 NTF851978:NTG851979 ODB851978:ODC851979 OMX851978:OMY851979 OWT851978:OWU851979 PGP851978:PGQ851979 PQL851978:PQM851979 QAH851978:QAI851979 QKD851978:QKE851979 QTZ851978:QUA851979 RDV851978:RDW851979 RNR851978:RNS851979 RXN851978:RXO851979 SHJ851978:SHK851979 SRF851978:SRG851979 TBB851978:TBC851979 TKX851978:TKY851979 TUT851978:TUU851979 UEP851978:UEQ851979 UOL851978:UOM851979 UYH851978:UYI851979 VID851978:VIE851979 VRZ851978:VSA851979 WBV851978:WBW851979 WLR851978:WLS851979 WVN851978:WVO851979 F917514:G917515 JB917514:JC917515 SX917514:SY917515 ACT917514:ACU917515 AMP917514:AMQ917515 AWL917514:AWM917515 BGH917514:BGI917515 BQD917514:BQE917515 BZZ917514:CAA917515 CJV917514:CJW917515 CTR917514:CTS917515 DDN917514:DDO917515 DNJ917514:DNK917515 DXF917514:DXG917515 EHB917514:EHC917515 EQX917514:EQY917515 FAT917514:FAU917515 FKP917514:FKQ917515 FUL917514:FUM917515 GEH917514:GEI917515 GOD917514:GOE917515 GXZ917514:GYA917515 HHV917514:HHW917515 HRR917514:HRS917515 IBN917514:IBO917515 ILJ917514:ILK917515 IVF917514:IVG917515 JFB917514:JFC917515 JOX917514:JOY917515 JYT917514:JYU917515 KIP917514:KIQ917515 KSL917514:KSM917515 LCH917514:LCI917515 LMD917514:LME917515 LVZ917514:LWA917515 MFV917514:MFW917515 MPR917514:MPS917515 MZN917514:MZO917515 NJJ917514:NJK917515 NTF917514:NTG917515 ODB917514:ODC917515 OMX917514:OMY917515 OWT917514:OWU917515 PGP917514:PGQ917515 PQL917514:PQM917515 QAH917514:QAI917515 QKD917514:QKE917515 QTZ917514:QUA917515 RDV917514:RDW917515 RNR917514:RNS917515 RXN917514:RXO917515 SHJ917514:SHK917515 SRF917514:SRG917515 TBB917514:TBC917515 TKX917514:TKY917515 TUT917514:TUU917515 UEP917514:UEQ917515 UOL917514:UOM917515 UYH917514:UYI917515 VID917514:VIE917515 VRZ917514:VSA917515 WBV917514:WBW917515 WLR917514:WLS917515 WVN917514:WVO917515 F983050:G983051 JB983050:JC983051 SX983050:SY983051 ACT983050:ACU983051 AMP983050:AMQ983051 AWL983050:AWM983051 BGH983050:BGI983051 BQD983050:BQE983051 BZZ983050:CAA983051 CJV983050:CJW983051 CTR983050:CTS983051 DDN983050:DDO983051 DNJ983050:DNK983051 DXF983050:DXG983051 EHB983050:EHC983051 EQX983050:EQY983051 FAT983050:FAU983051 FKP983050:FKQ983051 FUL983050:FUM983051 GEH983050:GEI983051 GOD983050:GOE983051 GXZ983050:GYA983051 HHV983050:HHW983051 HRR983050:HRS983051 IBN983050:IBO983051 ILJ983050:ILK983051 IVF983050:IVG983051 JFB983050:JFC983051 JOX983050:JOY983051 JYT983050:JYU983051 KIP983050:KIQ983051 KSL983050:KSM983051 LCH983050:LCI983051 LMD983050:LME983051 LVZ983050:LWA983051 MFV983050:MFW983051 MPR983050:MPS983051 MZN983050:MZO983051 NJJ983050:NJK983051 NTF983050:NTG983051 ODB983050:ODC983051 OMX983050:OMY983051 OWT983050:OWU983051 PGP983050:PGQ983051 PQL983050:PQM983051 QAH983050:QAI983051 QKD983050:QKE983051 QTZ983050:QUA983051 RDV983050:RDW983051 RNR983050:RNS983051 RXN983050:RXO983051 SHJ983050:SHK983051 SRF983050:SRG983051 TBB983050:TBC983051 TKX983050:TKY983051 TUT983050:TUU983051 UEP983050:UEQ983051 UOL983050:UOM983051 UYH983050:UYI983051 VID983050:VIE983051 VRZ983050:VSA983051 WBV983050:WBW983051 WLR983050:WLS983051 WVN983050:WVO983051 I30:J30 JB29 SX29 ACT29 AMP29 AWL29 BGH29 BQD29 BZZ29 CJV29 CTR29 DDN29 DNJ29 DXF29 EHB29 EQX29 FAT29 FKP29 FUL29 GEH29 GOD29 GXZ29 HHV29 HRR29 IBN29 ILJ29 IVF29 JFB29 JOX29 JYT29 KIP29 KSL29 LCH29 LMD29 LVZ29 MFV29 MPR29 MZN29 NJJ29 NTF29 ODB29 OMX29 OWT29 PGP29 PQL29 QAH29 QKD29 QTZ29 RDV29 RNR29 RXN29 SHJ29 SRF29 TBB29 TKX29 TUT29 UEP29 UOL29 UYH29 VID29 VRZ29 WBV29 WLR29 WVN29 F65555 JB65555 SX65555 ACT65555 AMP65555 AWL65555 BGH65555 BQD65555 BZZ65555 CJV65555 CTR65555 DDN65555 DNJ65555 DXF65555 EHB65555 EQX65555 FAT65555 FKP65555 FUL65555 GEH65555 GOD65555 GXZ65555 HHV65555 HRR65555 IBN65555 ILJ65555 IVF65555 JFB65555 JOX65555 JYT65555 KIP65555 KSL65555 LCH65555 LMD65555 LVZ65555 MFV65555 MPR65555 MZN65555 NJJ65555 NTF65555 ODB65555 OMX65555 OWT65555 PGP65555 PQL65555 QAH65555 QKD65555 QTZ65555 RDV65555 RNR65555 RXN65555 SHJ65555 SRF65555 TBB65555 TKX65555 TUT65555 UEP65555 UOL65555 UYH65555 VID65555 VRZ65555 WBV65555 WLR65555 WVN65555 F131091 JB131091 SX131091 ACT131091 AMP131091 AWL131091 BGH131091 BQD131091 BZZ131091 CJV131091 CTR131091 DDN131091 DNJ131091 DXF131091 EHB131091 EQX131091 FAT131091 FKP131091 FUL131091 GEH131091 GOD131091 GXZ131091 HHV131091 HRR131091 IBN131091 ILJ131091 IVF131091 JFB131091 JOX131091 JYT131091 KIP131091 KSL131091 LCH131091 LMD131091 LVZ131091 MFV131091 MPR131091 MZN131091 NJJ131091 NTF131091 ODB131091 OMX131091 OWT131091 PGP131091 PQL131091 QAH131091 QKD131091 QTZ131091 RDV131091 RNR131091 RXN131091 SHJ131091 SRF131091 TBB131091 TKX131091 TUT131091 UEP131091 UOL131091 UYH131091 VID131091 VRZ131091 WBV131091 WLR131091 WVN131091 F196627 JB196627 SX196627 ACT196627 AMP196627 AWL196627 BGH196627 BQD196627 BZZ196627 CJV196627 CTR196627 DDN196627 DNJ196627 DXF196627 EHB196627 EQX196627 FAT196627 FKP196627 FUL196627 GEH196627 GOD196627 GXZ196627 HHV196627 HRR196627 IBN196627 ILJ196627 IVF196627 JFB196627 JOX196627 JYT196627 KIP196627 KSL196627 LCH196627 LMD196627 LVZ196627 MFV196627 MPR196627 MZN196627 NJJ196627 NTF196627 ODB196627 OMX196627 OWT196627 PGP196627 PQL196627 QAH196627 QKD196627 QTZ196627 RDV196627 RNR196627 RXN196627 SHJ196627 SRF196627 TBB196627 TKX196627 TUT196627 UEP196627 UOL196627 UYH196627 VID196627 VRZ196627 WBV196627 WLR196627 WVN196627 F262163 JB262163 SX262163 ACT262163 AMP262163 AWL262163 BGH262163 BQD262163 BZZ262163 CJV262163 CTR262163 DDN262163 DNJ262163 DXF262163 EHB262163 EQX262163 FAT262163 FKP262163 FUL262163 GEH262163 GOD262163 GXZ262163 HHV262163 HRR262163 IBN262163 ILJ262163 IVF262163 JFB262163 JOX262163 JYT262163 KIP262163 KSL262163 LCH262163 LMD262163 LVZ262163 MFV262163 MPR262163 MZN262163 NJJ262163 NTF262163 ODB262163 OMX262163 OWT262163 PGP262163 PQL262163 QAH262163 QKD262163 QTZ262163 RDV262163 RNR262163 RXN262163 SHJ262163 SRF262163 TBB262163 TKX262163 TUT262163 UEP262163 UOL262163 UYH262163 VID262163 VRZ262163 WBV262163 WLR262163 WVN262163 F327699 JB327699 SX327699 ACT327699 AMP327699 AWL327699 BGH327699 BQD327699 BZZ327699 CJV327699 CTR327699 DDN327699 DNJ327699 DXF327699 EHB327699 EQX327699 FAT327699 FKP327699 FUL327699 GEH327699 GOD327699 GXZ327699 HHV327699 HRR327699 IBN327699 ILJ327699 IVF327699 JFB327699 JOX327699 JYT327699 KIP327699 KSL327699 LCH327699 LMD327699 LVZ327699 MFV327699 MPR327699 MZN327699 NJJ327699 NTF327699 ODB327699 OMX327699 OWT327699 PGP327699 PQL327699 QAH327699 QKD327699 QTZ327699 RDV327699 RNR327699 RXN327699 SHJ327699 SRF327699 TBB327699 TKX327699 TUT327699 UEP327699 UOL327699 UYH327699 VID327699 VRZ327699 WBV327699 WLR327699 WVN327699 F393235 JB393235 SX393235 ACT393235 AMP393235 AWL393235 BGH393235 BQD393235 BZZ393235 CJV393235 CTR393235 DDN393235 DNJ393235 DXF393235 EHB393235 EQX393235 FAT393235 FKP393235 FUL393235 GEH393235 GOD393235 GXZ393235 HHV393235 HRR393235 IBN393235 ILJ393235 IVF393235 JFB393235 JOX393235 JYT393235 KIP393235 KSL393235 LCH393235 LMD393235 LVZ393235 MFV393235 MPR393235 MZN393235 NJJ393235 NTF393235 ODB393235 OMX393235 OWT393235 PGP393235 PQL393235 QAH393235 QKD393235 QTZ393235 RDV393235 RNR393235 RXN393235 SHJ393235 SRF393235 TBB393235 TKX393235 TUT393235 UEP393235 UOL393235 UYH393235 VID393235 VRZ393235 WBV393235 WLR393235 WVN393235 F458771 JB458771 SX458771 ACT458771 AMP458771 AWL458771 BGH458771 BQD458771 BZZ458771 CJV458771 CTR458771 DDN458771 DNJ458771 DXF458771 EHB458771 EQX458771 FAT458771 FKP458771 FUL458771 GEH458771 GOD458771 GXZ458771 HHV458771 HRR458771 IBN458771 ILJ458771 IVF458771 JFB458771 JOX458771 JYT458771 KIP458771 KSL458771 LCH458771 LMD458771 LVZ458771 MFV458771 MPR458771 MZN458771 NJJ458771 NTF458771 ODB458771 OMX458771 OWT458771 PGP458771 PQL458771 QAH458771 QKD458771 QTZ458771 RDV458771 RNR458771 RXN458771 SHJ458771 SRF458771 TBB458771 TKX458771 TUT458771 UEP458771 UOL458771 UYH458771 VID458771 VRZ458771 WBV458771 WLR458771 WVN458771 F524307 JB524307 SX524307 ACT524307 AMP524307 AWL524307 BGH524307 BQD524307 BZZ524307 CJV524307 CTR524307 DDN524307 DNJ524307 DXF524307 EHB524307 EQX524307 FAT524307 FKP524307 FUL524307 GEH524307 GOD524307 GXZ524307 HHV524307 HRR524307 IBN524307 ILJ524307 IVF524307 JFB524307 JOX524307 JYT524307 KIP524307 KSL524307 LCH524307 LMD524307 LVZ524307 MFV524307 MPR524307 MZN524307 NJJ524307 NTF524307 ODB524307 OMX524307 OWT524307 PGP524307 PQL524307 QAH524307 QKD524307 QTZ524307 RDV524307 RNR524307 RXN524307 SHJ524307 SRF524307 TBB524307 TKX524307 TUT524307 UEP524307 UOL524307 UYH524307 VID524307 VRZ524307 WBV524307 WLR524307 WVN524307 F589843 JB589843 SX589843 ACT589843 AMP589843 AWL589843 BGH589843 BQD589843 BZZ589843 CJV589843 CTR589843 DDN589843 DNJ589843 DXF589843 EHB589843 EQX589843 FAT589843 FKP589843 FUL589843 GEH589843 GOD589843 GXZ589843 HHV589843 HRR589843 IBN589843 ILJ589843 IVF589843 JFB589843 JOX589843 JYT589843 KIP589843 KSL589843 LCH589843 LMD589843 LVZ589843 MFV589843 MPR589843 MZN589843 NJJ589843 NTF589843 ODB589843 OMX589843 OWT589843 PGP589843 PQL589843 QAH589843 QKD589843 QTZ589843 RDV589843 RNR589843 RXN589843 SHJ589843 SRF589843 TBB589843 TKX589843 TUT589843 UEP589843 UOL589843 UYH589843 VID589843 VRZ589843 WBV589843 WLR589843 WVN589843 F655379 JB655379 SX655379 ACT655379 AMP655379 AWL655379 BGH655379 BQD655379 BZZ655379 CJV655379 CTR655379 DDN655379 DNJ655379 DXF655379 EHB655379 EQX655379 FAT655379 FKP655379 FUL655379 GEH655379 GOD655379 GXZ655379 HHV655379 HRR655379 IBN655379 ILJ655379 IVF655379 JFB655379 JOX655379 JYT655379 KIP655379 KSL655379 LCH655379 LMD655379 LVZ655379 MFV655379 MPR655379 MZN655379 NJJ655379 NTF655379 ODB655379 OMX655379 OWT655379 PGP655379 PQL655379 QAH655379 QKD655379 QTZ655379 RDV655379 RNR655379 RXN655379 SHJ655379 SRF655379 TBB655379 TKX655379 TUT655379 UEP655379 UOL655379 UYH655379 VID655379 VRZ655379 WBV655379 WLR655379 WVN655379 F720915 JB720915 SX720915 ACT720915 AMP720915 AWL720915 BGH720915 BQD720915 BZZ720915 CJV720915 CTR720915 DDN720915 DNJ720915 DXF720915 EHB720915 EQX720915 FAT720915 FKP720915 FUL720915 GEH720915 GOD720915 GXZ720915 HHV720915 HRR720915 IBN720915 ILJ720915 IVF720915 JFB720915 JOX720915 JYT720915 KIP720915 KSL720915 LCH720915 LMD720915 LVZ720915 MFV720915 MPR720915 MZN720915 NJJ720915 NTF720915 ODB720915 OMX720915 OWT720915 PGP720915 PQL720915 QAH720915 QKD720915 QTZ720915 RDV720915 RNR720915 RXN720915 SHJ720915 SRF720915 TBB720915 TKX720915 TUT720915 UEP720915 UOL720915 UYH720915 VID720915 VRZ720915 WBV720915 WLR720915 WVN720915 F786451 JB786451 SX786451 ACT786451 AMP786451 AWL786451 BGH786451 BQD786451 BZZ786451 CJV786451 CTR786451 DDN786451 DNJ786451 DXF786451 EHB786451 EQX786451 FAT786451 FKP786451 FUL786451 GEH786451 GOD786451 GXZ786451 HHV786451 HRR786451 IBN786451 ILJ786451 IVF786451 JFB786451 JOX786451 JYT786451 KIP786451 KSL786451 LCH786451 LMD786451 LVZ786451 MFV786451 MPR786451 MZN786451 NJJ786451 NTF786451 ODB786451 OMX786451 OWT786451 PGP786451 PQL786451 QAH786451 QKD786451 QTZ786451 RDV786451 RNR786451 RXN786451 SHJ786451 SRF786451 TBB786451 TKX786451 TUT786451 UEP786451 UOL786451 UYH786451 VID786451 VRZ786451 WBV786451 WLR786451 WVN786451 F851987 JB851987 SX851987 ACT851987 AMP851987 AWL851987 BGH851987 BQD851987 BZZ851987 CJV851987 CTR851987 DDN851987 DNJ851987 DXF851987 EHB851987 EQX851987 FAT851987 FKP851987 FUL851987 GEH851987 GOD851987 GXZ851987 HHV851987 HRR851987 IBN851987 ILJ851987 IVF851987 JFB851987 JOX851987 JYT851987 KIP851987 KSL851987 LCH851987 LMD851987 LVZ851987 MFV851987 MPR851987 MZN851987 NJJ851987 NTF851987 ODB851987 OMX851987 OWT851987 PGP851987 PQL851987 QAH851987 QKD851987 QTZ851987 RDV851987 RNR851987 RXN851987 SHJ851987 SRF851987 TBB851987 TKX851987 TUT851987 UEP851987 UOL851987 UYH851987 VID851987 VRZ851987 WBV851987 WLR851987 WVN851987 F917523 JB917523 SX917523 ACT917523 AMP917523 AWL917523 BGH917523 BQD917523 BZZ917523 CJV917523 CTR917523 DDN917523 DNJ917523 DXF917523 EHB917523 EQX917523 FAT917523 FKP917523 FUL917523 GEH917523 GOD917523 GXZ917523 HHV917523 HRR917523 IBN917523 ILJ917523 IVF917523 JFB917523 JOX917523 JYT917523 KIP917523 KSL917523 LCH917523 LMD917523 LVZ917523 MFV917523 MPR917523 MZN917523 NJJ917523 NTF917523 ODB917523 OMX917523 OWT917523 PGP917523 PQL917523 QAH917523 QKD917523 QTZ917523 RDV917523 RNR917523 RXN917523 SHJ917523 SRF917523 TBB917523 TKX917523 TUT917523 UEP917523 UOL917523 UYH917523 VID917523 VRZ917523 WBV917523 WLR917523 WVN917523 F983059 JB983059 SX983059 ACT983059 AMP983059 AWL983059 BGH983059 BQD983059 BZZ983059 CJV983059 CTR983059 DDN983059 DNJ983059 DXF983059 EHB983059 EQX983059 FAT983059 FKP983059 FUL983059 GEH983059 GOD983059 GXZ983059 HHV983059 HRR983059 IBN983059 ILJ983059 IVF983059 JFB983059 JOX983059 JYT983059 KIP983059 KSL983059 LCH983059 LMD983059 LVZ983059 MFV983059 MPR983059 MZN983059 NJJ983059 NTF983059 ODB983059 OMX983059 OWT983059 PGP983059 PQL983059 QAH983059 QKD983059 QTZ983059 RDV983059 RNR983059 RXN983059 SHJ983059 SRF983059 TBB983059 TKX983059 TUT983059 UEP983059 UOL983059 UYH983059 VID983059 VRZ983059 WBV983059 WLR983059 WVN983059 J16:J17 JD29:JD38 SZ29:SZ38 ACV29:ACV38 AMR29:AMR38 AWN29:AWN38 BGJ29:BGJ38 BQF29:BQF38 CAB29:CAB38 CJX29:CJX38 CTT29:CTT38 DDP29:DDP38 DNL29:DNL38 DXH29:DXH38 EHD29:EHD38 EQZ29:EQZ38 FAV29:FAV38 FKR29:FKR38 FUN29:FUN38 GEJ29:GEJ38 GOF29:GOF38 GYB29:GYB38 HHX29:HHX38 HRT29:HRT38 IBP29:IBP38 ILL29:ILL38 IVH29:IVH38 JFD29:JFD38 JOZ29:JOZ38 JYV29:JYV38 KIR29:KIR38 KSN29:KSN38 LCJ29:LCJ38 LMF29:LMF38 LWB29:LWB38 MFX29:MFX38 MPT29:MPT38 MZP29:MZP38 NJL29:NJL38 NTH29:NTH38 ODD29:ODD38 OMZ29:OMZ38 OWV29:OWV38 PGR29:PGR38 PQN29:PQN38 QAJ29:QAJ38 QKF29:QKF38 QUB29:QUB38 RDX29:RDX38 RNT29:RNT38 RXP29:RXP38 SHL29:SHL38 SRH29:SRH38 TBD29:TBD38 TKZ29:TKZ38 TUV29:TUV38 UER29:UER38 UON29:UON38 UYJ29:UYJ38 VIF29:VIF38 VSB29:VSB38 WBX29:WBX38 WLT29:WLT38 WVP29:WVP38 H65555:H65564 JD65555:JD65564 SZ65555:SZ65564 ACV65555:ACV65564 AMR65555:AMR65564 AWN65555:AWN65564 BGJ65555:BGJ65564 BQF65555:BQF65564 CAB65555:CAB65564 CJX65555:CJX65564 CTT65555:CTT65564 DDP65555:DDP65564 DNL65555:DNL65564 DXH65555:DXH65564 EHD65555:EHD65564 EQZ65555:EQZ65564 FAV65555:FAV65564 FKR65555:FKR65564 FUN65555:FUN65564 GEJ65555:GEJ65564 GOF65555:GOF65564 GYB65555:GYB65564 HHX65555:HHX65564 HRT65555:HRT65564 IBP65555:IBP65564 ILL65555:ILL65564 IVH65555:IVH65564 JFD65555:JFD65564 JOZ65555:JOZ65564 JYV65555:JYV65564 KIR65555:KIR65564 KSN65555:KSN65564 LCJ65555:LCJ65564 LMF65555:LMF65564 LWB65555:LWB65564 MFX65555:MFX65564 MPT65555:MPT65564 MZP65555:MZP65564 NJL65555:NJL65564 NTH65555:NTH65564 ODD65555:ODD65564 OMZ65555:OMZ65564 OWV65555:OWV65564 PGR65555:PGR65564 PQN65555:PQN65564 QAJ65555:QAJ65564 QKF65555:QKF65564 QUB65555:QUB65564 RDX65555:RDX65564 RNT65555:RNT65564 RXP65555:RXP65564 SHL65555:SHL65564 SRH65555:SRH65564 TBD65555:TBD65564 TKZ65555:TKZ65564 TUV65555:TUV65564 UER65555:UER65564 UON65555:UON65564 UYJ65555:UYJ65564 VIF65555:VIF65564 VSB65555:VSB65564 WBX65555:WBX65564 WLT65555:WLT65564 WVP65555:WVP65564 H131091:H131100 JD131091:JD131100 SZ131091:SZ131100 ACV131091:ACV131100 AMR131091:AMR131100 AWN131091:AWN131100 BGJ131091:BGJ131100 BQF131091:BQF131100 CAB131091:CAB131100 CJX131091:CJX131100 CTT131091:CTT131100 DDP131091:DDP131100 DNL131091:DNL131100 DXH131091:DXH131100 EHD131091:EHD131100 EQZ131091:EQZ131100 FAV131091:FAV131100 FKR131091:FKR131100 FUN131091:FUN131100 GEJ131091:GEJ131100 GOF131091:GOF131100 GYB131091:GYB131100 HHX131091:HHX131100 HRT131091:HRT131100 IBP131091:IBP131100 ILL131091:ILL131100 IVH131091:IVH131100 JFD131091:JFD131100 JOZ131091:JOZ131100 JYV131091:JYV131100 KIR131091:KIR131100 KSN131091:KSN131100 LCJ131091:LCJ131100 LMF131091:LMF131100 LWB131091:LWB131100 MFX131091:MFX131100 MPT131091:MPT131100 MZP131091:MZP131100 NJL131091:NJL131100 NTH131091:NTH131100 ODD131091:ODD131100 OMZ131091:OMZ131100 OWV131091:OWV131100 PGR131091:PGR131100 PQN131091:PQN131100 QAJ131091:QAJ131100 QKF131091:QKF131100 QUB131091:QUB131100 RDX131091:RDX131100 RNT131091:RNT131100 RXP131091:RXP131100 SHL131091:SHL131100 SRH131091:SRH131100 TBD131091:TBD131100 TKZ131091:TKZ131100 TUV131091:TUV131100 UER131091:UER131100 UON131091:UON131100 UYJ131091:UYJ131100 VIF131091:VIF131100 VSB131091:VSB131100 WBX131091:WBX131100 WLT131091:WLT131100 WVP131091:WVP131100 H196627:H196636 JD196627:JD196636 SZ196627:SZ196636 ACV196627:ACV196636 AMR196627:AMR196636 AWN196627:AWN196636 BGJ196627:BGJ196636 BQF196627:BQF196636 CAB196627:CAB196636 CJX196627:CJX196636 CTT196627:CTT196636 DDP196627:DDP196636 DNL196627:DNL196636 DXH196627:DXH196636 EHD196627:EHD196636 EQZ196627:EQZ196636 FAV196627:FAV196636 FKR196627:FKR196636 FUN196627:FUN196636 GEJ196627:GEJ196636 GOF196627:GOF196636 GYB196627:GYB196636 HHX196627:HHX196636 HRT196627:HRT196636 IBP196627:IBP196636 ILL196627:ILL196636 IVH196627:IVH196636 JFD196627:JFD196636 JOZ196627:JOZ196636 JYV196627:JYV196636 KIR196627:KIR196636 KSN196627:KSN196636 LCJ196627:LCJ196636 LMF196627:LMF196636 LWB196627:LWB196636 MFX196627:MFX196636 MPT196627:MPT196636 MZP196627:MZP196636 NJL196627:NJL196636 NTH196627:NTH196636 ODD196627:ODD196636 OMZ196627:OMZ196636 OWV196627:OWV196636 PGR196627:PGR196636 PQN196627:PQN196636 QAJ196627:QAJ196636 QKF196627:QKF196636 QUB196627:QUB196636 RDX196627:RDX196636 RNT196627:RNT196636 RXP196627:RXP196636 SHL196627:SHL196636 SRH196627:SRH196636 TBD196627:TBD196636 TKZ196627:TKZ196636 TUV196627:TUV196636 UER196627:UER196636 UON196627:UON196636 UYJ196627:UYJ196636 VIF196627:VIF196636 VSB196627:VSB196636 WBX196627:WBX196636 WLT196627:WLT196636 WVP196627:WVP196636 H262163:H262172 JD262163:JD262172 SZ262163:SZ262172 ACV262163:ACV262172 AMR262163:AMR262172 AWN262163:AWN262172 BGJ262163:BGJ262172 BQF262163:BQF262172 CAB262163:CAB262172 CJX262163:CJX262172 CTT262163:CTT262172 DDP262163:DDP262172 DNL262163:DNL262172 DXH262163:DXH262172 EHD262163:EHD262172 EQZ262163:EQZ262172 FAV262163:FAV262172 FKR262163:FKR262172 FUN262163:FUN262172 GEJ262163:GEJ262172 GOF262163:GOF262172 GYB262163:GYB262172 HHX262163:HHX262172 HRT262163:HRT262172 IBP262163:IBP262172 ILL262163:ILL262172 IVH262163:IVH262172 JFD262163:JFD262172 JOZ262163:JOZ262172 JYV262163:JYV262172 KIR262163:KIR262172 KSN262163:KSN262172 LCJ262163:LCJ262172 LMF262163:LMF262172 LWB262163:LWB262172 MFX262163:MFX262172 MPT262163:MPT262172 MZP262163:MZP262172 NJL262163:NJL262172 NTH262163:NTH262172 ODD262163:ODD262172 OMZ262163:OMZ262172 OWV262163:OWV262172 PGR262163:PGR262172 PQN262163:PQN262172 QAJ262163:QAJ262172 QKF262163:QKF262172 QUB262163:QUB262172 RDX262163:RDX262172 RNT262163:RNT262172 RXP262163:RXP262172 SHL262163:SHL262172 SRH262163:SRH262172 TBD262163:TBD262172 TKZ262163:TKZ262172 TUV262163:TUV262172 UER262163:UER262172 UON262163:UON262172 UYJ262163:UYJ262172 VIF262163:VIF262172 VSB262163:VSB262172 WBX262163:WBX262172 WLT262163:WLT262172 WVP262163:WVP262172 H327699:H327708 JD327699:JD327708 SZ327699:SZ327708 ACV327699:ACV327708 AMR327699:AMR327708 AWN327699:AWN327708 BGJ327699:BGJ327708 BQF327699:BQF327708 CAB327699:CAB327708 CJX327699:CJX327708 CTT327699:CTT327708 DDP327699:DDP327708 DNL327699:DNL327708 DXH327699:DXH327708 EHD327699:EHD327708 EQZ327699:EQZ327708 FAV327699:FAV327708 FKR327699:FKR327708 FUN327699:FUN327708 GEJ327699:GEJ327708 GOF327699:GOF327708 GYB327699:GYB327708 HHX327699:HHX327708 HRT327699:HRT327708 IBP327699:IBP327708 ILL327699:ILL327708 IVH327699:IVH327708 JFD327699:JFD327708 JOZ327699:JOZ327708 JYV327699:JYV327708 KIR327699:KIR327708 KSN327699:KSN327708 LCJ327699:LCJ327708 LMF327699:LMF327708 LWB327699:LWB327708 MFX327699:MFX327708 MPT327699:MPT327708 MZP327699:MZP327708 NJL327699:NJL327708 NTH327699:NTH327708 ODD327699:ODD327708 OMZ327699:OMZ327708 OWV327699:OWV327708 PGR327699:PGR327708 PQN327699:PQN327708 QAJ327699:QAJ327708 QKF327699:QKF327708 QUB327699:QUB327708 RDX327699:RDX327708 RNT327699:RNT327708 RXP327699:RXP327708 SHL327699:SHL327708 SRH327699:SRH327708 TBD327699:TBD327708 TKZ327699:TKZ327708 TUV327699:TUV327708 UER327699:UER327708 UON327699:UON327708 UYJ327699:UYJ327708 VIF327699:VIF327708 VSB327699:VSB327708 WBX327699:WBX327708 WLT327699:WLT327708 WVP327699:WVP327708 H393235:H393244 JD393235:JD393244 SZ393235:SZ393244 ACV393235:ACV393244 AMR393235:AMR393244 AWN393235:AWN393244 BGJ393235:BGJ393244 BQF393235:BQF393244 CAB393235:CAB393244 CJX393235:CJX393244 CTT393235:CTT393244 DDP393235:DDP393244 DNL393235:DNL393244 DXH393235:DXH393244 EHD393235:EHD393244 EQZ393235:EQZ393244 FAV393235:FAV393244 FKR393235:FKR393244 FUN393235:FUN393244 GEJ393235:GEJ393244 GOF393235:GOF393244 GYB393235:GYB393244 HHX393235:HHX393244 HRT393235:HRT393244 IBP393235:IBP393244 ILL393235:ILL393244 IVH393235:IVH393244 JFD393235:JFD393244 JOZ393235:JOZ393244 JYV393235:JYV393244 KIR393235:KIR393244 KSN393235:KSN393244 LCJ393235:LCJ393244 LMF393235:LMF393244 LWB393235:LWB393244 MFX393235:MFX393244 MPT393235:MPT393244 MZP393235:MZP393244 NJL393235:NJL393244 NTH393235:NTH393244 ODD393235:ODD393244 OMZ393235:OMZ393244 OWV393235:OWV393244 PGR393235:PGR393244 PQN393235:PQN393244 QAJ393235:QAJ393244 QKF393235:QKF393244 QUB393235:QUB393244 RDX393235:RDX393244 RNT393235:RNT393244 RXP393235:RXP393244 SHL393235:SHL393244 SRH393235:SRH393244 TBD393235:TBD393244 TKZ393235:TKZ393244 TUV393235:TUV393244 UER393235:UER393244 UON393235:UON393244 UYJ393235:UYJ393244 VIF393235:VIF393244 VSB393235:VSB393244 WBX393235:WBX393244 WLT393235:WLT393244 WVP393235:WVP393244 H458771:H458780 JD458771:JD458780 SZ458771:SZ458780 ACV458771:ACV458780 AMR458771:AMR458780 AWN458771:AWN458780 BGJ458771:BGJ458780 BQF458771:BQF458780 CAB458771:CAB458780 CJX458771:CJX458780 CTT458771:CTT458780 DDP458771:DDP458780 DNL458771:DNL458780 DXH458771:DXH458780 EHD458771:EHD458780 EQZ458771:EQZ458780 FAV458771:FAV458780 FKR458771:FKR458780 FUN458771:FUN458780 GEJ458771:GEJ458780 GOF458771:GOF458780 GYB458771:GYB458780 HHX458771:HHX458780 HRT458771:HRT458780 IBP458771:IBP458780 ILL458771:ILL458780 IVH458771:IVH458780 JFD458771:JFD458780 JOZ458771:JOZ458780 JYV458771:JYV458780 KIR458771:KIR458780 KSN458771:KSN458780 LCJ458771:LCJ458780 LMF458771:LMF458780 LWB458771:LWB458780 MFX458771:MFX458780 MPT458771:MPT458780 MZP458771:MZP458780 NJL458771:NJL458780 NTH458771:NTH458780 ODD458771:ODD458780 OMZ458771:OMZ458780 OWV458771:OWV458780 PGR458771:PGR458780 PQN458771:PQN458780 QAJ458771:QAJ458780 QKF458771:QKF458780 QUB458771:QUB458780 RDX458771:RDX458780 RNT458771:RNT458780 RXP458771:RXP458780 SHL458771:SHL458780 SRH458771:SRH458780 TBD458771:TBD458780 TKZ458771:TKZ458780 TUV458771:TUV458780 UER458771:UER458780 UON458771:UON458780 UYJ458771:UYJ458780 VIF458771:VIF458780 VSB458771:VSB458780 WBX458771:WBX458780 WLT458771:WLT458780 WVP458771:WVP458780 H524307:H524316 JD524307:JD524316 SZ524307:SZ524316 ACV524307:ACV524316 AMR524307:AMR524316 AWN524307:AWN524316 BGJ524307:BGJ524316 BQF524307:BQF524316 CAB524307:CAB524316 CJX524307:CJX524316 CTT524307:CTT524316 DDP524307:DDP524316 DNL524307:DNL524316 DXH524307:DXH524316 EHD524307:EHD524316 EQZ524307:EQZ524316 FAV524307:FAV524316 FKR524307:FKR524316 FUN524307:FUN524316 GEJ524307:GEJ524316 GOF524307:GOF524316 GYB524307:GYB524316 HHX524307:HHX524316 HRT524307:HRT524316 IBP524307:IBP524316 ILL524307:ILL524316 IVH524307:IVH524316 JFD524307:JFD524316 JOZ524307:JOZ524316 JYV524307:JYV524316 KIR524307:KIR524316 KSN524307:KSN524316 LCJ524307:LCJ524316 LMF524307:LMF524316 LWB524307:LWB524316 MFX524307:MFX524316 MPT524307:MPT524316 MZP524307:MZP524316 NJL524307:NJL524316 NTH524307:NTH524316 ODD524307:ODD524316 OMZ524307:OMZ524316 OWV524307:OWV524316 PGR524307:PGR524316 PQN524307:PQN524316 QAJ524307:QAJ524316 QKF524307:QKF524316 QUB524307:QUB524316 RDX524307:RDX524316 RNT524307:RNT524316 RXP524307:RXP524316 SHL524307:SHL524316 SRH524307:SRH524316 TBD524307:TBD524316 TKZ524307:TKZ524316 TUV524307:TUV524316 UER524307:UER524316 UON524307:UON524316 UYJ524307:UYJ524316 VIF524307:VIF524316 VSB524307:VSB524316 WBX524307:WBX524316 WLT524307:WLT524316 WVP524307:WVP524316 H589843:H589852 JD589843:JD589852 SZ589843:SZ589852 ACV589843:ACV589852 AMR589843:AMR589852 AWN589843:AWN589852 BGJ589843:BGJ589852 BQF589843:BQF589852 CAB589843:CAB589852 CJX589843:CJX589852 CTT589843:CTT589852 DDP589843:DDP589852 DNL589843:DNL589852 DXH589843:DXH589852 EHD589843:EHD589852 EQZ589843:EQZ589852 FAV589843:FAV589852 FKR589843:FKR589852 FUN589843:FUN589852 GEJ589843:GEJ589852 GOF589843:GOF589852 GYB589843:GYB589852 HHX589843:HHX589852 HRT589843:HRT589852 IBP589843:IBP589852 ILL589843:ILL589852 IVH589843:IVH589852 JFD589843:JFD589852 JOZ589843:JOZ589852 JYV589843:JYV589852 KIR589843:KIR589852 KSN589843:KSN589852 LCJ589843:LCJ589852 LMF589843:LMF589852 LWB589843:LWB589852 MFX589843:MFX589852 MPT589843:MPT589852 MZP589843:MZP589852 NJL589843:NJL589852 NTH589843:NTH589852 ODD589843:ODD589852 OMZ589843:OMZ589852 OWV589843:OWV589852 PGR589843:PGR589852 PQN589843:PQN589852 QAJ589843:QAJ589852 QKF589843:QKF589852 QUB589843:QUB589852 RDX589843:RDX589852 RNT589843:RNT589852 RXP589843:RXP589852 SHL589843:SHL589852 SRH589843:SRH589852 TBD589843:TBD589852 TKZ589843:TKZ589852 TUV589843:TUV589852 UER589843:UER589852 UON589843:UON589852 UYJ589843:UYJ589852 VIF589843:VIF589852 VSB589843:VSB589852 WBX589843:WBX589852 WLT589843:WLT589852 WVP589843:WVP589852 H655379:H655388 JD655379:JD655388 SZ655379:SZ655388 ACV655379:ACV655388 AMR655379:AMR655388 AWN655379:AWN655388 BGJ655379:BGJ655388 BQF655379:BQF655388 CAB655379:CAB655388 CJX655379:CJX655388 CTT655379:CTT655388 DDP655379:DDP655388 DNL655379:DNL655388 DXH655379:DXH655388 EHD655379:EHD655388 EQZ655379:EQZ655388 FAV655379:FAV655388 FKR655379:FKR655388 FUN655379:FUN655388 GEJ655379:GEJ655388 GOF655379:GOF655388 GYB655379:GYB655388 HHX655379:HHX655388 HRT655379:HRT655388 IBP655379:IBP655388 ILL655379:ILL655388 IVH655379:IVH655388 JFD655379:JFD655388 JOZ655379:JOZ655388 JYV655379:JYV655388 KIR655379:KIR655388 KSN655379:KSN655388 LCJ655379:LCJ655388 LMF655379:LMF655388 LWB655379:LWB655388 MFX655379:MFX655388 MPT655379:MPT655388 MZP655379:MZP655388 NJL655379:NJL655388 NTH655379:NTH655388 ODD655379:ODD655388 OMZ655379:OMZ655388 OWV655379:OWV655388 PGR655379:PGR655388 PQN655379:PQN655388 QAJ655379:QAJ655388 QKF655379:QKF655388 QUB655379:QUB655388 RDX655379:RDX655388 RNT655379:RNT655388 RXP655379:RXP655388 SHL655379:SHL655388 SRH655379:SRH655388 TBD655379:TBD655388 TKZ655379:TKZ655388 TUV655379:TUV655388 UER655379:UER655388 UON655379:UON655388 UYJ655379:UYJ655388 VIF655379:VIF655388 VSB655379:VSB655388 WBX655379:WBX655388 WLT655379:WLT655388 WVP655379:WVP655388 H720915:H720924 JD720915:JD720924 SZ720915:SZ720924 ACV720915:ACV720924 AMR720915:AMR720924 AWN720915:AWN720924 BGJ720915:BGJ720924 BQF720915:BQF720924 CAB720915:CAB720924 CJX720915:CJX720924 CTT720915:CTT720924 DDP720915:DDP720924 DNL720915:DNL720924 DXH720915:DXH720924 EHD720915:EHD720924 EQZ720915:EQZ720924 FAV720915:FAV720924 FKR720915:FKR720924 FUN720915:FUN720924 GEJ720915:GEJ720924 GOF720915:GOF720924 GYB720915:GYB720924 HHX720915:HHX720924 HRT720915:HRT720924 IBP720915:IBP720924 ILL720915:ILL720924 IVH720915:IVH720924 JFD720915:JFD720924 JOZ720915:JOZ720924 JYV720915:JYV720924 KIR720915:KIR720924 KSN720915:KSN720924 LCJ720915:LCJ720924 LMF720915:LMF720924 LWB720915:LWB720924 MFX720915:MFX720924 MPT720915:MPT720924 MZP720915:MZP720924 NJL720915:NJL720924 NTH720915:NTH720924 ODD720915:ODD720924 OMZ720915:OMZ720924 OWV720915:OWV720924 PGR720915:PGR720924 PQN720915:PQN720924 QAJ720915:QAJ720924 QKF720915:QKF720924 QUB720915:QUB720924 RDX720915:RDX720924 RNT720915:RNT720924 RXP720915:RXP720924 SHL720915:SHL720924 SRH720915:SRH720924 TBD720915:TBD720924 TKZ720915:TKZ720924 TUV720915:TUV720924 UER720915:UER720924 UON720915:UON720924 UYJ720915:UYJ720924 VIF720915:VIF720924 VSB720915:VSB720924 WBX720915:WBX720924 WLT720915:WLT720924 WVP720915:WVP720924 H786451:H786460 JD786451:JD786460 SZ786451:SZ786460 ACV786451:ACV786460 AMR786451:AMR786460 AWN786451:AWN786460 BGJ786451:BGJ786460 BQF786451:BQF786460 CAB786451:CAB786460 CJX786451:CJX786460 CTT786451:CTT786460 DDP786451:DDP786460 DNL786451:DNL786460 DXH786451:DXH786460 EHD786451:EHD786460 EQZ786451:EQZ786460 FAV786451:FAV786460 FKR786451:FKR786460 FUN786451:FUN786460 GEJ786451:GEJ786460 GOF786451:GOF786460 GYB786451:GYB786460 HHX786451:HHX786460 HRT786451:HRT786460 IBP786451:IBP786460 ILL786451:ILL786460 IVH786451:IVH786460 JFD786451:JFD786460 JOZ786451:JOZ786460 JYV786451:JYV786460 KIR786451:KIR786460 KSN786451:KSN786460 LCJ786451:LCJ786460 LMF786451:LMF786460 LWB786451:LWB786460 MFX786451:MFX786460 MPT786451:MPT786460 MZP786451:MZP786460 NJL786451:NJL786460 NTH786451:NTH786460 ODD786451:ODD786460 OMZ786451:OMZ786460 OWV786451:OWV786460 PGR786451:PGR786460 PQN786451:PQN786460 QAJ786451:QAJ786460 QKF786451:QKF786460 QUB786451:QUB786460 RDX786451:RDX786460 RNT786451:RNT786460 RXP786451:RXP786460 SHL786451:SHL786460 SRH786451:SRH786460 TBD786451:TBD786460 TKZ786451:TKZ786460 TUV786451:TUV786460 UER786451:UER786460 UON786451:UON786460 UYJ786451:UYJ786460 VIF786451:VIF786460 VSB786451:VSB786460 WBX786451:WBX786460 WLT786451:WLT786460 WVP786451:WVP786460 H851987:H851996 JD851987:JD851996 SZ851987:SZ851996 ACV851987:ACV851996 AMR851987:AMR851996 AWN851987:AWN851996 BGJ851987:BGJ851996 BQF851987:BQF851996 CAB851987:CAB851996 CJX851987:CJX851996 CTT851987:CTT851996 DDP851987:DDP851996 DNL851987:DNL851996 DXH851987:DXH851996 EHD851987:EHD851996 EQZ851987:EQZ851996 FAV851987:FAV851996 FKR851987:FKR851996 FUN851987:FUN851996 GEJ851987:GEJ851996 GOF851987:GOF851996 GYB851987:GYB851996 HHX851987:HHX851996 HRT851987:HRT851996 IBP851987:IBP851996 ILL851987:ILL851996 IVH851987:IVH851996 JFD851987:JFD851996 JOZ851987:JOZ851996 JYV851987:JYV851996 KIR851987:KIR851996 KSN851987:KSN851996 LCJ851987:LCJ851996 LMF851987:LMF851996 LWB851987:LWB851996 MFX851987:MFX851996 MPT851987:MPT851996 MZP851987:MZP851996 NJL851987:NJL851996 NTH851987:NTH851996 ODD851987:ODD851996 OMZ851987:OMZ851996 OWV851987:OWV851996 PGR851987:PGR851996 PQN851987:PQN851996 QAJ851987:QAJ851996 QKF851987:QKF851996 QUB851987:QUB851996 RDX851987:RDX851996 RNT851987:RNT851996 RXP851987:RXP851996 SHL851987:SHL851996 SRH851987:SRH851996 TBD851987:TBD851996 TKZ851987:TKZ851996 TUV851987:TUV851996 UER851987:UER851996 UON851987:UON851996 UYJ851987:UYJ851996 VIF851987:VIF851996 VSB851987:VSB851996 WBX851987:WBX851996 WLT851987:WLT851996 WVP851987:WVP851996 H917523:H917532 JD917523:JD917532 SZ917523:SZ917532 ACV917523:ACV917532 AMR917523:AMR917532 AWN917523:AWN917532 BGJ917523:BGJ917532 BQF917523:BQF917532 CAB917523:CAB917532 CJX917523:CJX917532 CTT917523:CTT917532 DDP917523:DDP917532 DNL917523:DNL917532 DXH917523:DXH917532 EHD917523:EHD917532 EQZ917523:EQZ917532 FAV917523:FAV917532 FKR917523:FKR917532 FUN917523:FUN917532 GEJ917523:GEJ917532 GOF917523:GOF917532 GYB917523:GYB917532 HHX917523:HHX917532 HRT917523:HRT917532 IBP917523:IBP917532 ILL917523:ILL917532 IVH917523:IVH917532 JFD917523:JFD917532 JOZ917523:JOZ917532 JYV917523:JYV917532 KIR917523:KIR917532 KSN917523:KSN917532 LCJ917523:LCJ917532 LMF917523:LMF917532 LWB917523:LWB917532 MFX917523:MFX917532 MPT917523:MPT917532 MZP917523:MZP917532 NJL917523:NJL917532 NTH917523:NTH917532 ODD917523:ODD917532 OMZ917523:OMZ917532 OWV917523:OWV917532 PGR917523:PGR917532 PQN917523:PQN917532 QAJ917523:QAJ917532 QKF917523:QKF917532 QUB917523:QUB917532 RDX917523:RDX917532 RNT917523:RNT917532 RXP917523:RXP917532 SHL917523:SHL917532 SRH917523:SRH917532 TBD917523:TBD917532 TKZ917523:TKZ917532 TUV917523:TUV917532 UER917523:UER917532 UON917523:UON917532 UYJ917523:UYJ917532 VIF917523:VIF917532 VSB917523:VSB917532 WBX917523:WBX917532 WLT917523:WLT917532 WVP917523:WVP917532 H983059:H983068 JD983059:JD983068 SZ983059:SZ983068 ACV983059:ACV983068 AMR983059:AMR983068 AWN983059:AWN983068 BGJ983059:BGJ983068 BQF983059:BQF983068 CAB983059:CAB983068 CJX983059:CJX983068 CTT983059:CTT983068 DDP983059:DDP983068 DNL983059:DNL983068 DXH983059:DXH983068 EHD983059:EHD983068 EQZ983059:EQZ983068 FAV983059:FAV983068 FKR983059:FKR983068 FUN983059:FUN983068 GEJ983059:GEJ983068 GOF983059:GOF983068 GYB983059:GYB983068 HHX983059:HHX983068 HRT983059:HRT983068 IBP983059:IBP983068 ILL983059:ILL983068 IVH983059:IVH983068 JFD983059:JFD983068 JOZ983059:JOZ983068 JYV983059:JYV983068 KIR983059:KIR983068 KSN983059:KSN983068 LCJ983059:LCJ983068 LMF983059:LMF983068 LWB983059:LWB983068 MFX983059:MFX983068 MPT983059:MPT983068 MZP983059:MZP983068 NJL983059:NJL983068 NTH983059:NTH983068 ODD983059:ODD983068 OMZ983059:OMZ983068 OWV983059:OWV983068 PGR983059:PGR983068 PQN983059:PQN983068 QAJ983059:QAJ983068 QKF983059:QKF983068 QUB983059:QUB983068 RDX983059:RDX983068 RNT983059:RNT983068 RXP983059:RXP983068 SHL983059:SHL983068 SRH983059:SRH983068 TBD983059:TBD983068 TKZ983059:TKZ983068 TUV983059:TUV983068 UER983059:UER983068 UON983059:UON983068 UYJ983059:UYJ983068 VIF983059:VIF983068 VSB983059:VSB983068 WBX983059:WBX983068 WLT983059:WLT983068 H22:J22 F19:G21 I34:J38 I32 F28:F29 H28:H38 G13:G14 G28 F25:I27 F13:F17 H13:J13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61</vt:i4>
      </vt:variant>
    </vt:vector>
  </HeadingPairs>
  <TitlesOfParts>
    <vt:vector size="72" baseType="lpstr">
      <vt:lpstr>Инструкция</vt:lpstr>
      <vt:lpstr>Титульный</vt:lpstr>
      <vt:lpstr>Раздел I. А</vt:lpstr>
      <vt:lpstr>Раздел I. Б</vt:lpstr>
      <vt:lpstr>Раздел I. В</vt:lpstr>
      <vt:lpstr>Раздел II. А (ТИС)</vt:lpstr>
      <vt:lpstr>Раздел II. Б (ТИС)</vt:lpstr>
      <vt:lpstr>Раздел III</vt:lpstr>
      <vt:lpstr>Раздел IV</vt:lpstr>
      <vt:lpstr>Комментарии</vt:lpstr>
      <vt:lpstr>Проверка</vt:lpstr>
      <vt:lpstr>activity</vt:lpstr>
      <vt:lpstr>add_com</vt:lpstr>
      <vt:lpstr>chkGetUpdatesValue</vt:lpstr>
      <vt:lpstr>chkNoUpdatesValue</vt:lpstr>
      <vt:lpstr>code</vt:lpstr>
      <vt:lpstr>DaNet</vt:lpstr>
      <vt:lpstr>date_expired</vt:lpstr>
      <vt:lpstr>doc_link</vt:lpstr>
      <vt:lpstr>et_com</vt:lpstr>
      <vt:lpstr>FirstLine</vt:lpstr>
      <vt:lpstr>flag_org</vt:lpstr>
      <vt:lpstr>god</vt:lpstr>
      <vt:lpstr>inn</vt:lpstr>
      <vt:lpstr>Instr_1</vt:lpstr>
      <vt:lpstr>Instr_2</vt:lpstr>
      <vt:lpstr>Instr_3</vt:lpstr>
      <vt:lpstr>Instr_4</vt:lpstr>
      <vt:lpstr>Instr_5</vt:lpstr>
      <vt:lpstr>Instr_6</vt:lpstr>
      <vt:lpstr>Instr_7</vt:lpstr>
      <vt:lpstr>Instr_8</vt:lpstr>
      <vt:lpstr>instr_hyp1</vt:lpstr>
      <vt:lpstr>instr_hyp5</vt:lpstr>
      <vt:lpstr>kpp</vt:lpstr>
      <vt:lpstr>LastUpdateDate_FIL</vt:lpstr>
      <vt:lpstr>LastUpdateDate_ORG</vt:lpstr>
      <vt:lpstr>MONTH</vt:lpstr>
      <vt:lpstr>MSG_URL</vt:lpstr>
      <vt:lpstr>nds</vt:lpstr>
      <vt:lpstr>nds_rate</vt:lpstr>
      <vt:lpstr>nds_rate_index</vt:lpstr>
      <vt:lpstr>okato</vt:lpstr>
      <vt:lpstr>okpo</vt:lpstr>
      <vt:lpstr>org</vt:lpstr>
      <vt:lpstr>Org_Address</vt:lpstr>
      <vt:lpstr>Org_buh</vt:lpstr>
      <vt:lpstr>Org_otv_lico</vt:lpstr>
      <vt:lpstr>Org_ruk</vt:lpstr>
      <vt:lpstr>OVERDUE_INTERVAL</vt:lpstr>
      <vt:lpstr>pDel_Comm</vt:lpstr>
      <vt:lpstr>REESTR_FIL_RANGE</vt:lpstr>
      <vt:lpstr>REESTR_ORG_RANGE</vt:lpstr>
      <vt:lpstr>REGION</vt:lpstr>
      <vt:lpstr>region_name</vt:lpstr>
      <vt:lpstr>rst_org_id</vt:lpstr>
      <vt:lpstr>Sposob_Priobr_Range</vt:lpstr>
      <vt:lpstr>tit_buy_ee</vt:lpstr>
      <vt:lpstr>tit_gk</vt:lpstr>
      <vt:lpstr>tit_gp</vt:lpstr>
      <vt:lpstr>tit_month</vt:lpstr>
      <vt:lpstr>tit_sb</vt:lpstr>
      <vt:lpstr>tit_stat_work_place</vt:lpstr>
      <vt:lpstr>tit_type_report</vt:lpstr>
      <vt:lpstr>type_report</vt:lpstr>
      <vt:lpstr>UpdStatus</vt:lpstr>
      <vt:lpstr>URL_FORMAT</vt:lpstr>
      <vt:lpstr>version</vt:lpstr>
      <vt:lpstr>ws_11_381_row</vt:lpstr>
      <vt:lpstr>ws_12_381_row</vt:lpstr>
      <vt:lpstr>YEAR</vt:lpstr>
      <vt:lpstr>'Раздел I. В'!Область_печати</vt:lpstr>
    </vt:vector>
  </TitlesOfParts>
  <Company>ФАС России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Cведения о полезном отпуске (продаже) электрической энергии и мощности отдельным категориям потребителей (Приказ Росстата: Об утверждении формы  от  02.08.2018 №477)</dc:title>
  <dc:subject>Cведения о полезном отпуске (продаже) электрической энергии и мощности отдельным категориям потребителей (Приказ Росстата: Об утверждении формы  от  02.08.2018 №477)</dc:subject>
  <dc:creator>--</dc:creator>
  <cp:lastModifiedBy>Максим Константинович Мигаль</cp:lastModifiedBy>
  <cp:lastPrinted>2013-07-10T11:04:43Z</cp:lastPrinted>
  <dcterms:created xsi:type="dcterms:W3CDTF">2004-05-21T07:18:45Z</dcterms:created>
  <dcterms:modified xsi:type="dcterms:W3CDTF">2019-03-21T01:35:27Z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Template">
    <vt:bool>true</vt:bool>
  </property>
  <property fmtid="{D5CDD505-2E9C-101B-9397-08002B2CF9AE}" pid="3" name="Version">
    <vt:lpwstr>46EE.STX</vt:lpwstr>
  </property>
  <property fmtid="{D5CDD505-2E9C-101B-9397-08002B2CF9AE}" pid="4" name="Status">
    <vt:lpwstr>2</vt:lpwstr>
  </property>
  <property fmtid="{D5CDD505-2E9C-101B-9397-08002B2CF9AE}" pid="5" name="CurrentVersion">
    <vt:lpwstr>1.2</vt:lpwstr>
  </property>
  <property fmtid="{D5CDD505-2E9C-101B-9397-08002B2CF9AE}" pid="6" name="TemplateOperationMode">
    <vt:i4>3</vt:i4>
  </property>
  <property fmtid="{D5CDD505-2E9C-101B-9397-08002B2CF9AE}" pid="7" name="Periodicity">
    <vt:lpwstr>MTYR</vt:lpwstr>
  </property>
  <property fmtid="{D5CDD505-2E9C-101B-9397-08002B2CF9AE}" pid="8" name="TypePlanning">
    <vt:lpwstr>FACT</vt:lpwstr>
  </property>
  <property fmtid="{D5CDD505-2E9C-101B-9397-08002B2CF9AE}" pid="9" name="ProtectBook">
    <vt:i4>0</vt:i4>
  </property>
  <property fmtid="{D5CDD505-2E9C-101B-9397-08002B2CF9AE}" pid="10" name="XsltDocFilePath">
    <vt:lpwstr/>
  </property>
  <property fmtid="{D5CDD505-2E9C-101B-9397-08002B2CF9AE}" pid="11" name="XslViewFilePath">
    <vt:lpwstr/>
  </property>
  <property fmtid="{D5CDD505-2E9C-101B-9397-08002B2CF9AE}" pid="12" name="RootDocFilePath">
    <vt:lpwstr/>
  </property>
  <property fmtid="{D5CDD505-2E9C-101B-9397-08002B2CF9AE}" pid="13" name="HtmlTempFilePath">
    <vt:lpwstr/>
  </property>
  <property fmtid="{D5CDD505-2E9C-101B-9397-08002B2CF9AE}" pid="14" name="XMLTempFilePath">
    <vt:lpwstr/>
  </property>
  <property fmtid="{D5CDD505-2E9C-101B-9397-08002B2CF9AE}" pid="15" name="Keywords">
    <vt:lpwstr/>
  </property>
</Properties>
</file>